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d2789\Desktop\付属明細書\"/>
    </mc:Choice>
  </mc:AlternateContent>
  <bookViews>
    <workbookView xWindow="-120" yWindow="-120" windowWidth="29040" windowHeight="15990" firstSheet="14" activeTab="15"/>
  </bookViews>
  <sheets>
    <sheet name="有形固定資産の明細（一般会計等）" sheetId="1" r:id="rId1"/>
    <sheet name="有形固定資産に係る行政目的別の明細（一般会計等" sheetId="4" r:id="rId2"/>
    <sheet name="投資及び出資金の明細（一般会計等）" sheetId="5" r:id="rId3"/>
    <sheet name="基金の明細（一般会計等）" sheetId="6" r:id="rId4"/>
    <sheet name="未収金の明細（一般会計等）" sheetId="7" r:id="rId5"/>
    <sheet name="貸付金の明細（一般会計等）" sheetId="8" r:id="rId6"/>
    <sheet name="長期延滞債権の明細（一般会計等）" sheetId="9" r:id="rId7"/>
    <sheet name="地方債等（借入先別）の明細（一般会計等）" sheetId="10" r:id="rId8"/>
    <sheet name="地方債等（利率別）の明細（一般会計等）" sheetId="11" r:id="rId9"/>
    <sheet name="地方債等（返済期間別）の明細（一般会計等）" sheetId="12" r:id="rId10"/>
    <sheet name="特定の契約条項が付された地方債等の概要（一般会計等）" sheetId="13" r:id="rId11"/>
    <sheet name="引当金の明細（一般会計等）" sheetId="14" r:id="rId12"/>
    <sheet name="補助金等の明細（一般会計等）" sheetId="15" r:id="rId13"/>
    <sheet name="3.(1)財源の明細(一般会計等)" sheetId="16" r:id="rId14"/>
    <sheet name="財源情報の明細（一般会計等）" sheetId="17" r:id="rId15"/>
    <sheet name="資金の明細（一般会計等）" sheetId="18" r:id="rId16"/>
  </sheets>
  <definedNames>
    <definedName name="_xlnm._FilterDatabase" localSheetId="13" hidden="1">'3.(1)財源の明細(一般会計等)'!$A$5:$E$59</definedName>
    <definedName name="_xlnm.Print_Titles" localSheetId="13">'3.(1)財源の明細(一般会計等)'!$4:$5</definedName>
    <definedName name="_xlnm.Print_Titles" localSheetId="1">'有形固定資産に係る行政目的別の明細（一般会計等'!$1:$5</definedName>
    <definedName name="_xlnm.Print_Titles" localSheetId="0">'有形固定資産の明細（一般会計等）'!$1:$5</definedName>
  </definedNames>
  <calcPr calcId="152511"/>
</workbook>
</file>

<file path=xl/calcChain.xml><?xml version="1.0" encoding="utf-8"?>
<calcChain xmlns="http://schemas.openxmlformats.org/spreadsheetml/2006/main">
  <c r="B11" i="18" l="1"/>
  <c r="D26" i="15" l="1"/>
  <c r="D27" i="15" s="1"/>
  <c r="D9" i="15"/>
  <c r="E10" i="14" l="1"/>
  <c r="D10" i="14"/>
  <c r="C10" i="14"/>
  <c r="B10" i="14"/>
  <c r="F8" i="14"/>
  <c r="F7" i="14"/>
  <c r="F10" i="14" s="1"/>
  <c r="A6" i="12" l="1"/>
  <c r="A6" i="11" l="1"/>
  <c r="K19" i="10" l="1"/>
  <c r="J19" i="10"/>
  <c r="I19" i="10"/>
  <c r="H19" i="10"/>
  <c r="G19" i="10"/>
  <c r="F19" i="10"/>
  <c r="E19" i="10"/>
  <c r="D19" i="10"/>
  <c r="C19" i="10"/>
  <c r="B18" i="10"/>
  <c r="B17" i="10"/>
  <c r="B16" i="10"/>
  <c r="B15" i="10"/>
  <c r="B13" i="10"/>
  <c r="B12" i="10"/>
  <c r="B11" i="10"/>
  <c r="B10" i="10"/>
  <c r="B9" i="10"/>
  <c r="B8" i="10"/>
  <c r="B19" i="10" s="1"/>
  <c r="C25" i="9" l="1"/>
  <c r="B25" i="9"/>
  <c r="C12" i="9"/>
  <c r="C26" i="9" s="1"/>
  <c r="B12" i="9"/>
  <c r="B26" i="9" s="1"/>
  <c r="E10" i="8" l="1"/>
  <c r="D10" i="8"/>
  <c r="C10" i="8"/>
  <c r="B10" i="8"/>
  <c r="F8" i="8"/>
  <c r="F7" i="8"/>
  <c r="F10" i="8" s="1"/>
  <c r="C23" i="7" l="1"/>
  <c r="B23" i="7"/>
  <c r="C22" i="7"/>
  <c r="B22" i="7"/>
  <c r="C9" i="7"/>
  <c r="B9" i="7"/>
  <c r="G23" i="6" l="1"/>
  <c r="F23" i="6"/>
  <c r="E23" i="6"/>
  <c r="D23" i="6"/>
  <c r="C23" i="6"/>
  <c r="B23" i="6"/>
  <c r="K59" i="5" l="1"/>
  <c r="J59" i="5"/>
  <c r="I59" i="5"/>
  <c r="H59" i="5"/>
  <c r="F59" i="5"/>
  <c r="E59" i="5"/>
  <c r="D59" i="5"/>
  <c r="C59" i="5"/>
  <c r="B59" i="5"/>
  <c r="J26" i="5"/>
  <c r="I26" i="5"/>
  <c r="H26" i="5"/>
  <c r="F26" i="5"/>
  <c r="E26" i="5"/>
  <c r="D26" i="5"/>
  <c r="C26" i="5"/>
  <c r="B26" i="5"/>
</calcChain>
</file>

<file path=xl/sharedStrings.xml><?xml version="1.0" encoding="utf-8"?>
<sst xmlns="http://schemas.openxmlformats.org/spreadsheetml/2006/main" count="1124" uniqueCount="337">
  <si>
    <t>有形固定資産の明細</t>
  </si>
  <si>
    <t>自治体名：津市</t>
  </si>
  <si>
    <t>年度：平成29年度</t>
  </si>
  <si>
    <t>会計：一般会計等</t>
  </si>
  <si>
    <t>区分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</si>
  <si>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</si>
  <si>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</si>
  <si>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</si>
  <si>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</si>
  <si>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</si>
  <si>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本年度減価償却額_x000D_
(F)</t>
  </si>
  <si>
    <t>差引本年度末残高_x000D_
(D)-(E)_x000D_
(G)</t>
  </si>
  <si>
    <t>事業用資産</t>
  </si>
  <si>
    <t>　土地</t>
  </si>
  <si>
    <t>-</t>
  </si>
  <si>
    <t>　立木竹</t>
  </si>
  <si>
    <t>　建物</t>
  </si>
  <si>
    <t>　建物付属設備</t>
  </si>
  <si>
    <t>　工作物</t>
  </si>
  <si>
    <t>　船舶</t>
  </si>
  <si>
    <t>　浮標等</t>
  </si>
  <si>
    <t>　航空機</t>
  </si>
  <si>
    <t>　その他の有形固定資産</t>
  </si>
  <si>
    <t>　建設仮勘定</t>
  </si>
  <si>
    <t>インフラ資産</t>
  </si>
  <si>
    <t>　橋梁（公共土地）</t>
  </si>
  <si>
    <t>　道路（公共土地）</t>
  </si>
  <si>
    <t>　河川（公共土地）</t>
  </si>
  <si>
    <t>　ダム（公共土地）</t>
  </si>
  <si>
    <t>　山林（公共土地）</t>
  </si>
  <si>
    <t>　漁港・港湾（公共土地）</t>
  </si>
  <si>
    <t>　公園（公共土地）</t>
  </si>
  <si>
    <t>　下水道（公共土地）</t>
  </si>
  <si>
    <t>　防火水槽（公共土地）</t>
  </si>
  <si>
    <t>　下水処理（公共土地）</t>
  </si>
  <si>
    <t>　トンネル（公共土地）</t>
  </si>
  <si>
    <t>　農道（公共土地）</t>
  </si>
  <si>
    <t>　林道（公共土地）</t>
  </si>
  <si>
    <t>　その他（公共土地）</t>
  </si>
  <si>
    <t>　橋梁（公共建物）</t>
  </si>
  <si>
    <t>　道路（公共建物）</t>
  </si>
  <si>
    <t>　河川（公共建物）</t>
  </si>
  <si>
    <t>　ダム（公共建物）</t>
  </si>
  <si>
    <t>　山林（公共建物）</t>
  </si>
  <si>
    <t>　漁港・港湾（公共建物）</t>
  </si>
  <si>
    <t>　公園（公共建物）</t>
  </si>
  <si>
    <t>　下水道（公共建物）</t>
  </si>
  <si>
    <t>　防火水槽（公共建物）</t>
  </si>
  <si>
    <t>　下水処理（公共建物）</t>
  </si>
  <si>
    <t>　トンネル（公共建物）</t>
  </si>
  <si>
    <t>　農道（公共建物）</t>
  </si>
  <si>
    <t>　林道（公共建物）</t>
  </si>
  <si>
    <t>　その他（公共建物）</t>
  </si>
  <si>
    <t>　橋梁（公共工作物）</t>
  </si>
  <si>
    <t>　道路（公共工作物）</t>
  </si>
  <si>
    <t>　河川（公共工作物）</t>
  </si>
  <si>
    <t>　ダム（公共工作物）</t>
  </si>
  <si>
    <t>　山林（公共工作物）</t>
  </si>
  <si>
    <t>　漁港・港湾（公共工作物）</t>
  </si>
  <si>
    <t>　公園（公共工作物）</t>
  </si>
  <si>
    <t>　下水道（公共工作物）</t>
  </si>
  <si>
    <t>　防火水槽（公共工作物）</t>
  </si>
  <si>
    <t>　下水処理（公共工作物）</t>
  </si>
  <si>
    <t>　トンネル（公共工作物）</t>
  </si>
  <si>
    <t>　農道（公共工作物）</t>
  </si>
  <si>
    <t>　林道（公共工作物）</t>
  </si>
  <si>
    <t>　その他（公共工作物）</t>
  </si>
  <si>
    <t>　その他の公共用財産</t>
  </si>
  <si>
    <t>　公共用財産建設仮勘定</t>
  </si>
  <si>
    <t>物品</t>
  </si>
  <si>
    <t>　機械器具</t>
  </si>
  <si>
    <t>　物品</t>
  </si>
  <si>
    <t>　美術品</t>
  </si>
  <si>
    <t>合計</t>
  </si>
  <si>
    <t>（単位：百万円）</t>
    <rPh sb="4" eb="6">
      <t>ヒャクマン</t>
    </rPh>
    <phoneticPr fontId="5"/>
  </si>
  <si>
    <t>有形固定資産に係る行政目的別の明細</t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</si>
  <si>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</si>
  <si>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</si>
  <si>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</si>
  <si>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</si>
  <si>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</si>
  <si>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</si>
  <si>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</si>
  <si>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投資及び出資金の明細</t>
  </si>
  <si>
    <t>市場価格のあるもの</t>
  </si>
  <si>
    <t>(単位：百万円)</t>
    <phoneticPr fontId="5"/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</si>
  <si>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</si>
  <si>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</si>
  <si>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</si>
  <si>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</si>
  <si>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</si>
  <si>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</si>
  <si>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</si>
  <si>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</si>
  <si>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</si>
  <si>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</si>
  <si>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</si>
  <si>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</si>
  <si>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</si>
  <si>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</si>
  <si>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</si>
  <si>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</si>
  <si>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</si>
  <si>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</si>
  <si>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株式会社津センターパレス</t>
    <rPh sb="0" eb="4">
      <t>カブシキガイシャ</t>
    </rPh>
    <rPh sb="4" eb="5">
      <t>ツ</t>
    </rPh>
    <phoneticPr fontId="7"/>
  </si>
  <si>
    <t>株式会社伊勢湾ヘリポート</t>
    <rPh sb="0" eb="4">
      <t>カブシキガイシャ</t>
    </rPh>
    <rPh sb="4" eb="7">
      <t>イセワン</t>
    </rPh>
    <phoneticPr fontId="7"/>
  </si>
  <si>
    <t>株式会社津サイエンスプラザ</t>
    <rPh sb="0" eb="4">
      <t>カブシキガイシャ</t>
    </rPh>
    <rPh sb="4" eb="5">
      <t>ツ</t>
    </rPh>
    <phoneticPr fontId="7"/>
  </si>
  <si>
    <t>津駅前都市開発株式会社</t>
    <rPh sb="0" eb="1">
      <t>ツ</t>
    </rPh>
    <rPh sb="1" eb="3">
      <t>エキマエ</t>
    </rPh>
    <rPh sb="3" eb="5">
      <t>トシ</t>
    </rPh>
    <rPh sb="5" eb="7">
      <t>カイハツ</t>
    </rPh>
    <rPh sb="7" eb="11">
      <t>カブシキガイシャ</t>
    </rPh>
    <phoneticPr fontId="7"/>
  </si>
  <si>
    <t>株式会社まちづくり津夢時風</t>
    <rPh sb="0" eb="4">
      <t>カブシキガイシャ</t>
    </rPh>
    <rPh sb="9" eb="10">
      <t>ツ</t>
    </rPh>
    <rPh sb="10" eb="11">
      <t>ム</t>
    </rPh>
    <rPh sb="11" eb="12">
      <t>ジ</t>
    </rPh>
    <rPh sb="12" eb="13">
      <t>カゼ</t>
    </rPh>
    <phoneticPr fontId="7"/>
  </si>
  <si>
    <t>青山高原保健休養地管理株式会社</t>
    <rPh sb="0" eb="2">
      <t>アオヤマ</t>
    </rPh>
    <rPh sb="2" eb="4">
      <t>コウゲン</t>
    </rPh>
    <rPh sb="4" eb="6">
      <t>ホケン</t>
    </rPh>
    <rPh sb="6" eb="8">
      <t>キュウヨウ</t>
    </rPh>
    <rPh sb="8" eb="9">
      <t>チ</t>
    </rPh>
    <rPh sb="9" eb="11">
      <t>カンリ</t>
    </rPh>
    <rPh sb="11" eb="15">
      <t>カブシキガイシャ</t>
    </rPh>
    <phoneticPr fontId="7"/>
  </si>
  <si>
    <t>津市土地開発公社</t>
    <rPh sb="0" eb="2">
      <t>ツシ</t>
    </rPh>
    <rPh sb="2" eb="4">
      <t>トチ</t>
    </rPh>
    <rPh sb="4" eb="6">
      <t>カイハツ</t>
    </rPh>
    <rPh sb="6" eb="8">
      <t>コウシャ</t>
    </rPh>
    <phoneticPr fontId="2"/>
  </si>
  <si>
    <t>社会福祉法人津市社会福祉事業団</t>
    <rPh sb="0" eb="2">
      <t>シャカイ</t>
    </rPh>
    <rPh sb="2" eb="4">
      <t>フクシ</t>
    </rPh>
    <rPh sb="4" eb="6">
      <t>ホウジン</t>
    </rPh>
    <rPh sb="6" eb="8">
      <t>ツシ</t>
    </rPh>
    <rPh sb="8" eb="10">
      <t>シャカイ</t>
    </rPh>
    <rPh sb="10" eb="12">
      <t>フクシ</t>
    </rPh>
    <rPh sb="12" eb="15">
      <t>ジギョウダン</t>
    </rPh>
    <phoneticPr fontId="2"/>
  </si>
  <si>
    <t>公益財団法人津市社会教育振興会</t>
    <rPh sb="0" eb="2">
      <t>コウエキ</t>
    </rPh>
    <rPh sb="2" eb="4">
      <t>ザイダン</t>
    </rPh>
    <rPh sb="4" eb="6">
      <t>ホウジン</t>
    </rPh>
    <rPh sb="6" eb="8">
      <t>ツシ</t>
    </rPh>
    <rPh sb="8" eb="10">
      <t>シャカイ</t>
    </rPh>
    <rPh sb="10" eb="12">
      <t>キョウイク</t>
    </rPh>
    <rPh sb="12" eb="15">
      <t>シンコウカイ</t>
    </rPh>
    <phoneticPr fontId="2"/>
  </si>
  <si>
    <t>社会福祉法人津市社会福祉協議会</t>
    <rPh sb="0" eb="2">
      <t>シャカイ</t>
    </rPh>
    <rPh sb="2" eb="4">
      <t>フクシ</t>
    </rPh>
    <rPh sb="4" eb="6">
      <t>ホウジン</t>
    </rPh>
    <rPh sb="6" eb="8">
      <t>ツシ</t>
    </rPh>
    <rPh sb="8" eb="10">
      <t>シャカイ</t>
    </rPh>
    <rPh sb="10" eb="12">
      <t>フクシ</t>
    </rPh>
    <rPh sb="12" eb="15">
      <t>キョウギカイ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</si>
  <si>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</si>
  <si>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</si>
  <si>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</si>
  <si>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</si>
  <si>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</si>
  <si>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砂防フロンティア整備推進機構</t>
    <rPh sb="0" eb="2">
      <t>サボウ</t>
    </rPh>
    <rPh sb="8" eb="10">
      <t>セイビ</t>
    </rPh>
    <rPh sb="10" eb="12">
      <t>スイシン</t>
    </rPh>
    <rPh sb="12" eb="14">
      <t>キコウ</t>
    </rPh>
    <phoneticPr fontId="8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</si>
  <si>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8"/>
  </si>
  <si>
    <t>全国漁業信用基金協会</t>
    <rPh sb="0" eb="2">
      <t>ゼンコク</t>
    </rPh>
    <rPh sb="2" eb="4">
      <t>ギョギョウ</t>
    </rPh>
    <rPh sb="4" eb="6">
      <t>シンヨウ</t>
    </rPh>
    <rPh sb="6" eb="8">
      <t>キキン</t>
    </rPh>
    <rPh sb="8" eb="10">
      <t>キョウカイ</t>
    </rPh>
    <phoneticPr fontId="2"/>
  </si>
  <si>
    <t>三重県農業信用基金</t>
    <rPh sb="0" eb="3">
      <t>ミエケン</t>
    </rPh>
    <rPh sb="3" eb="5">
      <t>ノウギョウ</t>
    </rPh>
    <rPh sb="5" eb="7">
      <t>シンヨウ</t>
    </rPh>
    <rPh sb="7" eb="9">
      <t>キキン</t>
    </rPh>
    <phoneticPr fontId="7"/>
  </si>
  <si>
    <t>公益社団法人三重県青果物価格安定基金協会</t>
    <rPh sb="0" eb="2">
      <t>コウエキ</t>
    </rPh>
    <rPh sb="2" eb="4">
      <t>シャダン</t>
    </rPh>
    <rPh sb="4" eb="6">
      <t>ホウジン</t>
    </rPh>
    <rPh sb="6" eb="9">
      <t>ミエケン</t>
    </rPh>
    <rPh sb="9" eb="12">
      <t>セイカブツ</t>
    </rPh>
    <rPh sb="12" eb="14">
      <t>カカク</t>
    </rPh>
    <rPh sb="14" eb="16">
      <t>アンテイ</t>
    </rPh>
    <rPh sb="16" eb="18">
      <t>キキン</t>
    </rPh>
    <rPh sb="18" eb="20">
      <t>キョウカイ</t>
    </rPh>
    <phoneticPr fontId="7"/>
  </si>
  <si>
    <t>公益社団法人三重県私学振興会</t>
    <rPh sb="0" eb="2">
      <t>コウエキ</t>
    </rPh>
    <rPh sb="2" eb="4">
      <t>シャダン</t>
    </rPh>
    <rPh sb="4" eb="6">
      <t>ホウジン</t>
    </rPh>
    <rPh sb="6" eb="9">
      <t>ミエケン</t>
    </rPh>
    <rPh sb="9" eb="11">
      <t>シガク</t>
    </rPh>
    <rPh sb="11" eb="13">
      <t>シンコウ</t>
    </rPh>
    <rPh sb="13" eb="14">
      <t>カイ</t>
    </rPh>
    <phoneticPr fontId="7"/>
  </si>
  <si>
    <t>三重県信用保証協会</t>
    <rPh sb="0" eb="3">
      <t>ミエケン</t>
    </rPh>
    <rPh sb="3" eb="5">
      <t>シンヨウ</t>
    </rPh>
    <rPh sb="5" eb="7">
      <t>ホショウ</t>
    </rPh>
    <rPh sb="7" eb="9">
      <t>キョウカイ</t>
    </rPh>
    <phoneticPr fontId="7"/>
  </si>
  <si>
    <t>三重県緑化基金</t>
    <rPh sb="0" eb="3">
      <t>ミエケン</t>
    </rPh>
    <rPh sb="3" eb="5">
      <t>リョッカ</t>
    </rPh>
    <rPh sb="5" eb="7">
      <t>キキン</t>
    </rPh>
    <phoneticPr fontId="2"/>
  </si>
  <si>
    <t>公益財団法人三重県農林水産支援センター</t>
    <rPh sb="0" eb="2">
      <t>コウエキ</t>
    </rPh>
    <rPh sb="2" eb="4">
      <t>ザイダン</t>
    </rPh>
    <rPh sb="4" eb="6">
      <t>ホウジン</t>
    </rPh>
    <rPh sb="6" eb="9">
      <t>ミエケン</t>
    </rPh>
    <rPh sb="9" eb="11">
      <t>ノウリン</t>
    </rPh>
    <rPh sb="11" eb="13">
      <t>スイサン</t>
    </rPh>
    <rPh sb="13" eb="15">
      <t>シエン</t>
    </rPh>
    <phoneticPr fontId="7"/>
  </si>
  <si>
    <t>公益財団法人三重県国際交流財団</t>
    <rPh sb="0" eb="2">
      <t>コウエキ</t>
    </rPh>
    <rPh sb="2" eb="4">
      <t>ザイダン</t>
    </rPh>
    <rPh sb="4" eb="6">
      <t>ホウジン</t>
    </rPh>
    <rPh sb="6" eb="9">
      <t>ミエケン</t>
    </rPh>
    <rPh sb="9" eb="11">
      <t>コクサイ</t>
    </rPh>
    <rPh sb="11" eb="13">
      <t>コウリュウ</t>
    </rPh>
    <rPh sb="13" eb="15">
      <t>ザイダン</t>
    </rPh>
    <phoneticPr fontId="7"/>
  </si>
  <si>
    <t>公益財団法人暴力追放三重県民センター</t>
    <rPh sb="0" eb="2">
      <t>コウエキ</t>
    </rPh>
    <rPh sb="2" eb="4">
      <t>ザイダン</t>
    </rPh>
    <rPh sb="4" eb="6">
      <t>ホウジン</t>
    </rPh>
    <rPh sb="6" eb="8">
      <t>ボウリョク</t>
    </rPh>
    <rPh sb="8" eb="10">
      <t>ツイホウ</t>
    </rPh>
    <rPh sb="10" eb="14">
      <t>ミエケンミン</t>
    </rPh>
    <phoneticPr fontId="7"/>
  </si>
  <si>
    <t>一般財団法人三重県環境保全事業団</t>
    <rPh sb="0" eb="2">
      <t>イッパン</t>
    </rPh>
    <rPh sb="2" eb="4">
      <t>ザイダン</t>
    </rPh>
    <rPh sb="4" eb="6">
      <t>ホウジン</t>
    </rPh>
    <rPh sb="6" eb="9">
      <t>ミエケン</t>
    </rPh>
    <rPh sb="9" eb="11">
      <t>カンキョウ</t>
    </rPh>
    <rPh sb="11" eb="13">
      <t>ホゼン</t>
    </rPh>
    <rPh sb="13" eb="15">
      <t>ジギョウ</t>
    </rPh>
    <rPh sb="15" eb="16">
      <t>ダン</t>
    </rPh>
    <phoneticPr fontId="7"/>
  </si>
  <si>
    <t>公益財団法人三重県救急医療情報センター</t>
    <rPh sb="0" eb="2">
      <t>コウエキ</t>
    </rPh>
    <rPh sb="2" eb="4">
      <t>ザイダン</t>
    </rPh>
    <rPh sb="4" eb="6">
      <t>ホウジン</t>
    </rPh>
    <rPh sb="6" eb="9">
      <t>ミエケン</t>
    </rPh>
    <rPh sb="9" eb="11">
      <t>キュウキュウ</t>
    </rPh>
    <rPh sb="11" eb="13">
      <t>イリョウ</t>
    </rPh>
    <rPh sb="13" eb="15">
      <t>ジョウホウ</t>
    </rPh>
    <phoneticPr fontId="7"/>
  </si>
  <si>
    <t>一般社団法人三重県畜産協会</t>
    <rPh sb="0" eb="2">
      <t>イッパン</t>
    </rPh>
    <rPh sb="2" eb="4">
      <t>シャダン</t>
    </rPh>
    <rPh sb="4" eb="6">
      <t>ホウジン</t>
    </rPh>
    <rPh sb="6" eb="9">
      <t>ミエケン</t>
    </rPh>
    <rPh sb="9" eb="11">
      <t>チクサン</t>
    </rPh>
    <rPh sb="11" eb="13">
      <t>キョウカイ</t>
    </rPh>
    <phoneticPr fontId="2"/>
  </si>
  <si>
    <t>中勢森林組合</t>
    <rPh sb="0" eb="2">
      <t>ナカセ</t>
    </rPh>
    <rPh sb="2" eb="4">
      <t>シンリン</t>
    </rPh>
    <rPh sb="4" eb="6">
      <t>クミアイ</t>
    </rPh>
    <phoneticPr fontId="2"/>
  </si>
  <si>
    <t>鈴鹿森林組合</t>
    <rPh sb="0" eb="2">
      <t>スズカ</t>
    </rPh>
    <rPh sb="2" eb="4">
      <t>シンリン</t>
    </rPh>
    <rPh sb="4" eb="6">
      <t>クミアイ</t>
    </rPh>
    <phoneticPr fontId="2"/>
  </si>
  <si>
    <t>有限会社美杉観光開発</t>
    <rPh sb="0" eb="4">
      <t>ユウゲンガイシャ</t>
    </rPh>
    <rPh sb="4" eb="6">
      <t>ミスギ</t>
    </rPh>
    <rPh sb="6" eb="8">
      <t>カンコウ</t>
    </rPh>
    <rPh sb="8" eb="10">
      <t>カイハツ</t>
    </rPh>
    <phoneticPr fontId="2"/>
  </si>
  <si>
    <t>-</t>
    <phoneticPr fontId="5"/>
  </si>
  <si>
    <t>公益社団法人三重県水産振興事業団</t>
    <rPh sb="0" eb="2">
      <t>コウエキ</t>
    </rPh>
    <rPh sb="2" eb="4">
      <t>シャダン</t>
    </rPh>
    <rPh sb="4" eb="6">
      <t>ホウジン</t>
    </rPh>
    <rPh sb="6" eb="9">
      <t>ミエケン</t>
    </rPh>
    <rPh sb="9" eb="11">
      <t>スイサン</t>
    </rPh>
    <rPh sb="11" eb="13">
      <t>シンコウ</t>
    </rPh>
    <rPh sb="13" eb="16">
      <t>ジギョウダン</t>
    </rPh>
    <phoneticPr fontId="2"/>
  </si>
  <si>
    <t>更生保護法人三重県更生保護事業協会</t>
    <rPh sb="0" eb="2">
      <t>コウセイ</t>
    </rPh>
    <rPh sb="2" eb="4">
      <t>ホゴ</t>
    </rPh>
    <rPh sb="4" eb="6">
      <t>ホウジン</t>
    </rPh>
    <rPh sb="6" eb="9">
      <t>ミエケン</t>
    </rPh>
    <rPh sb="9" eb="11">
      <t>コウセイ</t>
    </rPh>
    <rPh sb="11" eb="13">
      <t>ホゴ</t>
    </rPh>
    <rPh sb="13" eb="15">
      <t>ジギョウ</t>
    </rPh>
    <rPh sb="15" eb="17">
      <t>キョウカイ</t>
    </rPh>
    <phoneticPr fontId="2"/>
  </si>
  <si>
    <t>公益財団法人三重県産業支援センター</t>
    <rPh sb="0" eb="2">
      <t>コウエキ</t>
    </rPh>
    <rPh sb="2" eb="4">
      <t>ザイダン</t>
    </rPh>
    <rPh sb="4" eb="6">
      <t>ホウジン</t>
    </rPh>
    <rPh sb="6" eb="9">
      <t>ミエケン</t>
    </rPh>
    <rPh sb="9" eb="11">
      <t>サンギョウ</t>
    </rPh>
    <rPh sb="11" eb="13">
      <t>シエン</t>
    </rPh>
    <phoneticPr fontId="2"/>
  </si>
  <si>
    <t>一般財団法人三重県漁業操業安全協会</t>
    <rPh sb="0" eb="2">
      <t>イッパン</t>
    </rPh>
    <rPh sb="2" eb="4">
      <t>ザイダン</t>
    </rPh>
    <rPh sb="4" eb="6">
      <t>ホウジン</t>
    </rPh>
    <rPh sb="6" eb="9">
      <t>ミエケン</t>
    </rPh>
    <rPh sb="9" eb="11">
      <t>ギョギョウ</t>
    </rPh>
    <rPh sb="11" eb="13">
      <t>ソウギョウ</t>
    </rPh>
    <rPh sb="13" eb="15">
      <t>アンゼン</t>
    </rPh>
    <rPh sb="15" eb="17">
      <t>キョウカイ</t>
    </rPh>
    <phoneticPr fontId="2"/>
  </si>
  <si>
    <t>株式会社三重県松阪食肉公社</t>
    <rPh sb="0" eb="4">
      <t>カブシキガイシャ</t>
    </rPh>
    <rPh sb="4" eb="7">
      <t>ミエケン</t>
    </rPh>
    <rPh sb="7" eb="9">
      <t>マツサカ</t>
    </rPh>
    <rPh sb="9" eb="11">
      <t>ショクニク</t>
    </rPh>
    <rPh sb="11" eb="13">
      <t>コウシャ</t>
    </rPh>
    <phoneticPr fontId="7"/>
  </si>
  <si>
    <t>伊勢鉄道株式会社</t>
    <rPh sb="0" eb="2">
      <t>イセ</t>
    </rPh>
    <rPh sb="2" eb="4">
      <t>テツドウ</t>
    </rPh>
    <rPh sb="4" eb="8">
      <t>カブシキガイシャ</t>
    </rPh>
    <phoneticPr fontId="7"/>
  </si>
  <si>
    <t>株式会社ZTV</t>
    <rPh sb="0" eb="4">
      <t>カブシキガイシャ</t>
    </rPh>
    <phoneticPr fontId="7"/>
  </si>
  <si>
    <t>株式会社三重データクラフト</t>
    <rPh sb="0" eb="4">
      <t>カブシキガイシャ</t>
    </rPh>
    <rPh sb="4" eb="6">
      <t>ミエ</t>
    </rPh>
    <phoneticPr fontId="7"/>
  </si>
  <si>
    <t>株式会社マリーナ河芸</t>
    <rPh sb="0" eb="4">
      <t>カブシキガイシャ</t>
    </rPh>
    <rPh sb="8" eb="10">
      <t>カワゲ</t>
    </rPh>
    <phoneticPr fontId="7"/>
  </si>
  <si>
    <t>美杉の家建設株式会社</t>
    <rPh sb="0" eb="2">
      <t>ミスギ</t>
    </rPh>
    <rPh sb="3" eb="4">
      <t>イエ</t>
    </rPh>
    <rPh sb="4" eb="6">
      <t>ケンセツ</t>
    </rPh>
    <rPh sb="6" eb="10">
      <t>カブシキガイシャ</t>
    </rPh>
    <phoneticPr fontId="7"/>
  </si>
  <si>
    <t>株式会社青山高原ウインドファーム</t>
    <rPh sb="0" eb="4">
      <t>カブシキガイシャ</t>
    </rPh>
    <rPh sb="4" eb="6">
      <t>アオヤマ</t>
    </rPh>
    <rPh sb="6" eb="8">
      <t>コウゲン</t>
    </rPh>
    <phoneticPr fontId="7"/>
  </si>
  <si>
    <t>基金の明細</t>
  </si>
  <si>
    <t>(単位：百万円)</t>
    <rPh sb="4" eb="6">
      <t>ヒャクマン</t>
    </rPh>
    <rPh sb="6" eb="7">
      <t>エン</t>
    </rPh>
    <phoneticPr fontId="5"/>
  </si>
  <si>
    <t>種類</t>
  </si>
  <si>
    <t>現金預金</t>
  </si>
  <si>
    <t>有価証券</t>
  </si>
  <si>
    <t>土地</t>
  </si>
  <si>
    <t>その他</t>
  </si>
  <si>
    <t>合計_x000D_
(貸借対照表計上額)</t>
  </si>
  <si>
    <t>財政調整基金</t>
  </si>
  <si>
    <t>住宅新築資金等貸付事業基金</t>
  </si>
  <si>
    <t>減債基金</t>
  </si>
  <si>
    <t>文化振興基金</t>
  </si>
  <si>
    <t>国際交流推進基金</t>
  </si>
  <si>
    <t>緑化基金</t>
  </si>
  <si>
    <t>青山高原保健休養地管理基金</t>
  </si>
  <si>
    <t>まちづくり振興基金</t>
  </si>
  <si>
    <t>ふるさと津かがやき基金</t>
  </si>
  <si>
    <t>公共施設整備基金</t>
  </si>
  <si>
    <t>環境対策推進基金</t>
  </si>
  <si>
    <t>過疎地域振興事業基金</t>
  </si>
  <si>
    <t>未収金の明細</t>
  </si>
  <si>
    <t>(単位：百万円)</t>
    <rPh sb="4" eb="7">
      <t>ヒャクマンエン</t>
    </rPh>
    <phoneticPr fontId="5"/>
  </si>
  <si>
    <t>相手先名または種別</t>
  </si>
  <si>
    <t>貸借対照表計上額</t>
  </si>
  <si>
    <t>徴収不能引当金計上額</t>
  </si>
  <si>
    <t>【貸付金】</t>
  </si>
  <si>
    <t>住宅新築資金貸付金</t>
  </si>
  <si>
    <t>小計</t>
  </si>
  <si>
    <t>【未収金】</t>
  </si>
  <si>
    <t>市民税(個人)</t>
  </si>
  <si>
    <t>市民税(法人)</t>
  </si>
  <si>
    <t>固定資産税</t>
  </si>
  <si>
    <t>軽自動車税</t>
  </si>
  <si>
    <t>都市計画税</t>
  </si>
  <si>
    <t>分担金・負担金</t>
  </si>
  <si>
    <t>使用料・手数料</t>
  </si>
  <si>
    <t>雑入</t>
  </si>
  <si>
    <t>土地建物貸付収入</t>
  </si>
  <si>
    <t>貸付金利息</t>
    <rPh sb="0" eb="2">
      <t>カシツケ</t>
    </rPh>
    <rPh sb="2" eb="3">
      <t>キン</t>
    </rPh>
    <rPh sb="3" eb="5">
      <t>リソク</t>
    </rPh>
    <phoneticPr fontId="5"/>
  </si>
  <si>
    <t>貸付金の明細</t>
  </si>
  <si>
    <t>長期貸付金</t>
  </si>
  <si>
    <t>短期貸付金</t>
  </si>
  <si>
    <t>(参考)_x000D_
貸付金計</t>
  </si>
  <si>
    <t>徴収不能引当金_x000D_
計上額</t>
  </si>
  <si>
    <t>奨学資金貸付金</t>
  </si>
  <si>
    <t>長期延滞債権の明細</t>
  </si>
  <si>
    <t>災害援護資金貸付金</t>
  </si>
  <si>
    <t>福祉資金貸付金</t>
  </si>
  <si>
    <t>貸付金利息</t>
    <rPh sb="2" eb="3">
      <t>キン</t>
    </rPh>
    <rPh sb="3" eb="5">
      <t>リソク</t>
    </rPh>
    <phoneticPr fontId="5"/>
  </si>
  <si>
    <t>地方債等（借入先別）の明細</t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</si>
  <si>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</si>
  <si>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</si>
  <si>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</si>
  <si>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</si>
  <si>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</si>
  <si>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</si>
  <si>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</si>
  <si>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</si>
  <si>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</si>
  <si>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【通常分】</t>
  </si>
  <si>
    <t>　一般公共事業</t>
  </si>
  <si>
    <t>　公営住宅建設</t>
  </si>
  <si>
    <t>　災害復旧</t>
  </si>
  <si>
    <t>　教育・福祉施設</t>
  </si>
  <si>
    <t>　一般単独事業</t>
  </si>
  <si>
    <t>　その他</t>
  </si>
  <si>
    <t>【特別分】</t>
  </si>
  <si>
    <t>　臨時財政対策債</t>
  </si>
  <si>
    <t>　減税補てん債</t>
  </si>
  <si>
    <t>　退職手当債</t>
  </si>
  <si>
    <t>　合計</t>
  </si>
  <si>
    <t>地方債等（利率別）の明細</t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</si>
  <si>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</si>
  <si>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</si>
  <si>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</si>
  <si>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</si>
  <si>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</si>
  <si>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</si>
  <si>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</si>
  <si>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</si>
  <si>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地方債等（返済期間別）の明細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</si>
  <si>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</si>
  <si>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</si>
  <si>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</si>
  <si>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</si>
  <si>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</si>
  <si>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</si>
  <si>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</si>
  <si>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</si>
  <si>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</si>
  <si>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特定の契約条項が付された地方債等の概要</t>
  </si>
  <si>
    <t>特定の契約条項が_x000D_
付された地方債等残高</t>
  </si>
  <si>
    <t>契約条項の概要</t>
  </si>
  <si>
    <t>引当金の明細</t>
  </si>
  <si>
    <t>前年度末残高</t>
  </si>
  <si>
    <t>本年度増加額</t>
  </si>
  <si>
    <t>本年度減少額</t>
  </si>
  <si>
    <t>本年度末残高</t>
  </si>
  <si>
    <t>目的使用</t>
  </si>
  <si>
    <t>退職手当引当金</t>
    <rPh sb="0" eb="2">
      <t>タイショク</t>
    </rPh>
    <rPh sb="2" eb="4">
      <t>テアテ</t>
    </rPh>
    <rPh sb="4" eb="7">
      <t>ヒキアテキン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</si>
  <si>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1"/>
  </si>
  <si>
    <t>補助金等の明細</t>
  </si>
  <si>
    <t>名称</t>
  </si>
  <si>
    <t>相手先</t>
  </si>
  <si>
    <t>金額</t>
  </si>
  <si>
    <t>支出目的</t>
  </si>
  <si>
    <t>他団体への公共施設等整備補助金等_x000D_
(所有外資産分)</t>
  </si>
  <si>
    <t>民間社会福祉施設施設整備費補助金</t>
  </si>
  <si>
    <t>その他法人</t>
    <rPh sb="2" eb="3">
      <t>ホカ</t>
    </rPh>
    <rPh sb="3" eb="5">
      <t>ホウジン</t>
    </rPh>
    <phoneticPr fontId="2"/>
  </si>
  <si>
    <t>県施工事業負担金</t>
  </si>
  <si>
    <t>三重県</t>
    <rPh sb="0" eb="3">
      <t>ミエケン</t>
    </rPh>
    <phoneticPr fontId="2"/>
  </si>
  <si>
    <t>その他</t>
    <rPh sb="2" eb="3">
      <t>ホカ</t>
    </rPh>
    <phoneticPr fontId="2"/>
  </si>
  <si>
    <t>計</t>
  </si>
  <si>
    <t>その他の補助金等</t>
  </si>
  <si>
    <t>保育所運営費負担金</t>
  </si>
  <si>
    <t>各保育所</t>
    <rPh sb="0" eb="1">
      <t>カク</t>
    </rPh>
    <rPh sb="1" eb="3">
      <t>ホイク</t>
    </rPh>
    <rPh sb="3" eb="4">
      <t>ショ</t>
    </rPh>
    <phoneticPr fontId="2"/>
  </si>
  <si>
    <t>保育所運営費負担金</t>
    <rPh sb="0" eb="2">
      <t>ホイク</t>
    </rPh>
    <rPh sb="2" eb="3">
      <t>ショ</t>
    </rPh>
    <rPh sb="3" eb="5">
      <t>ウンエイ</t>
    </rPh>
    <rPh sb="5" eb="6">
      <t>ヒ</t>
    </rPh>
    <rPh sb="6" eb="9">
      <t>フタンキン</t>
    </rPh>
    <phoneticPr fontId="2"/>
  </si>
  <si>
    <t>臨時福祉給付金</t>
  </si>
  <si>
    <t>個人</t>
    <rPh sb="0" eb="2">
      <t>コジン</t>
    </rPh>
    <phoneticPr fontId="2"/>
  </si>
  <si>
    <t>臨時福祉給付金</t>
    <rPh sb="0" eb="2">
      <t>リンジ</t>
    </rPh>
    <rPh sb="2" eb="4">
      <t>フクシ</t>
    </rPh>
    <rPh sb="4" eb="7">
      <t>キュウフキン</t>
    </rPh>
    <phoneticPr fontId="2"/>
  </si>
  <si>
    <t>放課後児童クラブ運営等補助金</t>
  </si>
  <si>
    <t>放課後児童クラブ運営等補助金</t>
    <rPh sb="0" eb="3">
      <t>ホウカゴ</t>
    </rPh>
    <rPh sb="3" eb="5">
      <t>ジドウ</t>
    </rPh>
    <rPh sb="8" eb="11">
      <t>ウンエイトウ</t>
    </rPh>
    <rPh sb="11" eb="14">
      <t>ホジョキン</t>
    </rPh>
    <phoneticPr fontId="2"/>
  </si>
  <si>
    <t>社会福祉協議会運営事業補助金</t>
  </si>
  <si>
    <t>社会福祉協議会</t>
    <rPh sb="0" eb="2">
      <t>シャカイ</t>
    </rPh>
    <rPh sb="2" eb="4">
      <t>フクシ</t>
    </rPh>
    <rPh sb="4" eb="7">
      <t>キョウギカイ</t>
    </rPh>
    <phoneticPr fontId="2"/>
  </si>
  <si>
    <t>社会福祉協議会運営事業補助金</t>
    <rPh sb="0" eb="2">
      <t>シャカイ</t>
    </rPh>
    <rPh sb="2" eb="4">
      <t>フクシ</t>
    </rPh>
    <rPh sb="4" eb="7">
      <t>キョウギカイ</t>
    </rPh>
    <rPh sb="7" eb="9">
      <t>ウンエイ</t>
    </rPh>
    <rPh sb="9" eb="11">
      <t>ジギョウ</t>
    </rPh>
    <rPh sb="11" eb="13">
      <t>ホジョ</t>
    </rPh>
    <rPh sb="13" eb="14">
      <t>キン</t>
    </rPh>
    <phoneticPr fontId="2"/>
  </si>
  <si>
    <t>保育対策負担金（加配保育士等賃金）</t>
  </si>
  <si>
    <t>保育対策負担金</t>
    <rPh sb="0" eb="2">
      <t>ホイク</t>
    </rPh>
    <rPh sb="2" eb="4">
      <t>タイサク</t>
    </rPh>
    <rPh sb="4" eb="7">
      <t>フタンキン</t>
    </rPh>
    <phoneticPr fontId="2"/>
  </si>
  <si>
    <t>企業立地奨励金</t>
  </si>
  <si>
    <t>企業立地奨励金</t>
    <rPh sb="0" eb="2">
      <t>キギョウ</t>
    </rPh>
    <rPh sb="2" eb="4">
      <t>リッチ</t>
    </rPh>
    <rPh sb="4" eb="7">
      <t>ショウレイキン</t>
    </rPh>
    <phoneticPr fontId="2"/>
  </si>
  <si>
    <t>民間特定教育・保育施設運営事業負担金</t>
  </si>
  <si>
    <t>各幼稚園</t>
    <rPh sb="0" eb="1">
      <t>カク</t>
    </rPh>
    <rPh sb="1" eb="4">
      <t>ヨウチエン</t>
    </rPh>
    <phoneticPr fontId="2"/>
  </si>
  <si>
    <t>多面的機能支払交付金</t>
  </si>
  <si>
    <t>多面的機能支払交付金（農業振興）</t>
    <rPh sb="0" eb="3">
      <t>タメンテキ</t>
    </rPh>
    <rPh sb="3" eb="5">
      <t>キノウ</t>
    </rPh>
    <rPh sb="5" eb="7">
      <t>シハライ</t>
    </rPh>
    <rPh sb="7" eb="10">
      <t>コウフキン</t>
    </rPh>
    <rPh sb="11" eb="12">
      <t>ノウ</t>
    </rPh>
    <rPh sb="12" eb="13">
      <t>ギョウ</t>
    </rPh>
    <rPh sb="13" eb="15">
      <t>シンコウ</t>
    </rPh>
    <phoneticPr fontId="2"/>
  </si>
  <si>
    <t>町自治会交付金</t>
  </si>
  <si>
    <t>各自治会</t>
    <rPh sb="0" eb="1">
      <t>カク</t>
    </rPh>
    <rPh sb="1" eb="4">
      <t>ジチカイ</t>
    </rPh>
    <phoneticPr fontId="2"/>
  </si>
  <si>
    <t>町自治会交付金</t>
    <rPh sb="0" eb="1">
      <t>チョウ</t>
    </rPh>
    <rPh sb="1" eb="4">
      <t>ジチカイ</t>
    </rPh>
    <rPh sb="4" eb="7">
      <t>コウフキン</t>
    </rPh>
    <phoneticPr fontId="2"/>
  </si>
  <si>
    <t>施設管理負担金</t>
  </si>
  <si>
    <t>施設管理負担金</t>
    <rPh sb="0" eb="2">
      <t>シセツ</t>
    </rPh>
    <rPh sb="2" eb="4">
      <t>カンリ</t>
    </rPh>
    <rPh sb="4" eb="7">
      <t>フタンキン</t>
    </rPh>
    <phoneticPr fontId="2"/>
  </si>
  <si>
    <t>病院群輪番制病院運営事業補助金</t>
  </si>
  <si>
    <t>各病院</t>
    <rPh sb="0" eb="1">
      <t>カク</t>
    </rPh>
    <rPh sb="1" eb="3">
      <t>ビョウイン</t>
    </rPh>
    <phoneticPr fontId="2"/>
  </si>
  <si>
    <t>畜産・酪農収益力強化総合対策事業費補助金</t>
  </si>
  <si>
    <t>中勢用水事業負担金</t>
  </si>
  <si>
    <t>中勢用水土地改良区事業負担金</t>
    <rPh sb="4" eb="6">
      <t>トチ</t>
    </rPh>
    <rPh sb="6" eb="8">
      <t>カイリョウ</t>
    </rPh>
    <rPh sb="8" eb="9">
      <t>ク</t>
    </rPh>
    <phoneticPr fontId="2"/>
  </si>
  <si>
    <t>私立幼稚園就園奨励費補助金</t>
  </si>
  <si>
    <t>財源の明細</t>
  </si>
  <si>
    <t>年度：平成29年度</t>
    <phoneticPr fontId="5"/>
  </si>
  <si>
    <t>（単位：百万円）</t>
    <phoneticPr fontId="5"/>
  </si>
  <si>
    <t>会計</t>
  </si>
  <si>
    <t>財源の内容</t>
  </si>
  <si>
    <t>一般会計</t>
  </si>
  <si>
    <t>税収等</t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</si>
  <si>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</si>
  <si>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</si>
  <si>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利子割交付金</t>
    <rPh sb="0" eb="2">
      <t>リシ</t>
    </rPh>
    <rPh sb="2" eb="3">
      <t>ワリ</t>
    </rPh>
    <rPh sb="3" eb="6">
      <t>コウフキン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</si>
  <si>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</si>
  <si>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5"/>
  </si>
  <si>
    <t>地方消費税交付金</t>
    <rPh sb="0" eb="2">
      <t>チホウ</t>
    </rPh>
    <rPh sb="2" eb="5">
      <t>ショウヒゼイ</t>
    </rPh>
    <rPh sb="5" eb="8">
      <t>コウフキン</t>
    </rPh>
    <phoneticPr fontId="5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</si>
  <si>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5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</si>
  <si>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5"/>
  </si>
  <si>
    <t>国有提供施設等所在地市町村助成交付金</t>
    <rPh sb="0" eb="4">
      <t>コクユウテイキョウ</t>
    </rPh>
    <rPh sb="4" eb="6">
      <t>シセツ</t>
    </rPh>
    <rPh sb="6" eb="7">
      <t>トウ</t>
    </rPh>
    <rPh sb="7" eb="10">
      <t>ショザイチ</t>
    </rPh>
    <rPh sb="10" eb="13">
      <t>シチョウソン</t>
    </rPh>
    <rPh sb="13" eb="15">
      <t>ジョセイ</t>
    </rPh>
    <rPh sb="15" eb="18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</si>
  <si>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</si>
  <si>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</si>
  <si>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5"/>
  </si>
  <si>
    <t>特別会計繰入金（連結対象）</t>
    <rPh sb="0" eb="2">
      <t>トクベツ</t>
    </rPh>
    <rPh sb="2" eb="4">
      <t>カイケイ</t>
    </rPh>
    <rPh sb="4" eb="6">
      <t>クリイレ</t>
    </rPh>
    <rPh sb="6" eb="7">
      <t>キン</t>
    </rPh>
    <rPh sb="8" eb="10">
      <t>レンケツ</t>
    </rPh>
    <rPh sb="10" eb="12">
      <t>タイショウ</t>
    </rPh>
    <phoneticPr fontId="5"/>
  </si>
  <si>
    <t>その他</t>
    <rPh sb="2" eb="3">
      <t>タ</t>
    </rPh>
    <phoneticPr fontId="5"/>
  </si>
  <si>
    <t>国県等補助金</t>
  </si>
  <si>
    <t>資本的_x000D_
補助金</t>
  </si>
  <si>
    <t>国庫支出金</t>
    <rPh sb="0" eb="5">
      <t>コッコシシュツキン</t>
    </rPh>
    <phoneticPr fontId="5"/>
  </si>
  <si>
    <t>県支出金</t>
    <rPh sb="0" eb="4">
      <t>ケンシシュツキン</t>
    </rPh>
    <phoneticPr fontId="5"/>
  </si>
  <si>
    <t>経常的_x000D_
補助金</t>
  </si>
  <si>
    <t>土地区画整理事業特別会計</t>
    <phoneticPr fontId="5"/>
  </si>
  <si>
    <t>税収等</t>
    <phoneticPr fontId="5"/>
  </si>
  <si>
    <t>一般会計繰入金</t>
    <rPh sb="0" eb="4">
      <t>イッパンカイケイ</t>
    </rPh>
    <rPh sb="4" eb="6">
      <t>クリイレ</t>
    </rPh>
    <rPh sb="6" eb="7">
      <t>キン</t>
    </rPh>
    <phoneticPr fontId="5"/>
  </si>
  <si>
    <t>住宅新築資金等貸付事業特別会計</t>
    <phoneticPr fontId="5"/>
  </si>
  <si>
    <t>一般会計等（単純合算）</t>
    <rPh sb="0" eb="2">
      <t>イッパン</t>
    </rPh>
    <rPh sb="2" eb="4">
      <t>カイケイ</t>
    </rPh>
    <rPh sb="4" eb="5">
      <t>トウ</t>
    </rPh>
    <rPh sb="6" eb="8">
      <t>タンジュン</t>
    </rPh>
    <rPh sb="8" eb="10">
      <t>ガッサン</t>
    </rPh>
    <phoneticPr fontId="5"/>
  </si>
  <si>
    <t>資本的_x000D_補助金</t>
    <phoneticPr fontId="5"/>
  </si>
  <si>
    <t>経常的_x000D_補助金</t>
    <phoneticPr fontId="5"/>
  </si>
  <si>
    <t>一般会計等相殺</t>
    <rPh sb="0" eb="2">
      <t>イッパン</t>
    </rPh>
    <rPh sb="2" eb="4">
      <t>カイケイ</t>
    </rPh>
    <rPh sb="4" eb="5">
      <t>トウ</t>
    </rPh>
    <rPh sb="5" eb="7">
      <t>ソウサイ</t>
    </rPh>
    <phoneticPr fontId="5"/>
  </si>
  <si>
    <t>一般会計等</t>
    <rPh sb="0" eb="2">
      <t>イッパン</t>
    </rPh>
    <rPh sb="2" eb="4">
      <t>カイケイ</t>
    </rPh>
    <rPh sb="4" eb="5">
      <t>トウ</t>
    </rPh>
    <phoneticPr fontId="5"/>
  </si>
  <si>
    <t>財源情報の明細</t>
  </si>
  <si>
    <t>（単位：百万円）</t>
    <rPh sb="4" eb="5">
      <t>ヒャク</t>
    </rPh>
    <rPh sb="5" eb="6">
      <t>マン</t>
    </rPh>
    <phoneticPr fontId="5"/>
  </si>
  <si>
    <t>内訳</t>
  </si>
  <si>
    <t>地方債等</t>
  </si>
  <si>
    <t>純行政コスト</t>
  </si>
  <si>
    <t>有形固定資産等の増加</t>
  </si>
  <si>
    <t>貸付金・基金等の増加</t>
  </si>
  <si>
    <t>資金の明細</t>
  </si>
  <si>
    <t>現金</t>
  </si>
  <si>
    <t>要求払い預金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</si>
</sst>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,,;[Red]\-#,##0,,;\-"/>
    <numFmt numFmtId="177" formatCode="#,##0,,;\-#,##0,,;&quot;-&quot;"/>
    <numFmt numFmtId="178" formatCode="#,##0;\-#,##0;&quot;-&quot;"/>
    <numFmt numFmtId="179" formatCode="#,##0,,;\-#,##0,,;\-"/>
  </numFmts>
  <fonts count="13" x14ac:knownFonts="1">
    <font>
      <sz val="11"/>
      <color theme="1"/>
      <name val="游ゴシック"/>
      <family val="2"/>
      <scheme val="minor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ＭＳ Ｐゴシック"/>
      <family val="3"/>
      <charset val="128"/>
    </font>
    <font>
      <b/>
      <sz val="18"/>
      <color theme="3"/>
      <name val="游ゴシック Light"/>
      <family val="2"/>
      <scheme val="major"/>
    </font>
    <font>
      <b/>
      <sz val="18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3" fontId="2" fillId="0" borderId="0" xfId="0" applyNumberFormat="1" applyFont="1"/>
    <xf numFmtId="3" fontId="3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3" fontId="4" fillId="0" borderId="0" xfId="0" applyNumberFormat="1" applyFont="1"/>
    <xf numFmtId="176" fontId="4" fillId="0" borderId="1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/>
    <xf numFmtId="3" fontId="7" fillId="0" borderId="0" xfId="0" applyNumberFormat="1" applyFont="1"/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left" vertical="center" indent="1"/>
    </xf>
    <xf numFmtId="3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vertical="center"/>
    </xf>
    <xf numFmtId="176" fontId="4" fillId="0" borderId="0" xfId="0" applyNumberFormat="1" applyFont="1"/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left" vertical="center" indent="1"/>
    </xf>
    <xf numFmtId="176" fontId="4" fillId="0" borderId="3" xfId="0" applyNumberFormat="1" applyFont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/>
    </xf>
    <xf numFmtId="177" fontId="4" fillId="0" borderId="8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vertical="center"/>
    </xf>
    <xf numFmtId="3" fontId="9" fillId="0" borderId="0" xfId="0" applyNumberFormat="1" applyFont="1"/>
    <xf numFmtId="3" fontId="10" fillId="0" borderId="0" xfId="0" applyNumberFormat="1" applyFont="1"/>
    <xf numFmtId="178" fontId="10" fillId="0" borderId="0" xfId="0" applyNumberFormat="1" applyFont="1"/>
    <xf numFmtId="3" fontId="0" fillId="0" borderId="0" xfId="0" applyNumberFormat="1"/>
    <xf numFmtId="178" fontId="0" fillId="0" borderId="0" xfId="0" applyNumberFormat="1" applyAlignment="1">
      <alignment horizontal="right"/>
    </xf>
    <xf numFmtId="3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178" fontId="10" fillId="2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left" vertical="center"/>
    </xf>
    <xf numFmtId="3" fontId="10" fillId="0" borderId="1" xfId="0" applyNumberFormat="1" applyFont="1" applyBorder="1" applyAlignment="1">
      <alignment vertical="center"/>
    </xf>
    <xf numFmtId="179" fontId="10" fillId="0" borderId="1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left" vertical="center"/>
    </xf>
    <xf numFmtId="3" fontId="10" fillId="0" borderId="7" xfId="0" applyNumberFormat="1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vertical="center"/>
    </xf>
    <xf numFmtId="3" fontId="10" fillId="0" borderId="2" xfId="0" applyNumberFormat="1" applyFont="1" applyBorder="1" applyAlignment="1">
      <alignment horizontal="center" vertical="center"/>
    </xf>
    <xf numFmtId="179" fontId="10" fillId="0" borderId="2" xfId="0" applyNumberFormat="1" applyFont="1" applyBorder="1" applyAlignment="1">
      <alignment horizontal="right" vertical="center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179" fontId="10" fillId="0" borderId="14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11" fillId="2" borderId="8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1" fillId="0" borderId="16" xfId="0" applyNumberFormat="1" applyFont="1" applyBorder="1" applyAlignment="1">
      <alignment vertical="center"/>
    </xf>
    <xf numFmtId="3" fontId="11" fillId="0" borderId="2" xfId="0" applyNumberFormat="1" applyFont="1" applyBorder="1" applyAlignment="1">
      <alignment vertical="center"/>
    </xf>
    <xf numFmtId="3" fontId="11" fillId="0" borderId="8" xfId="0" applyNumberFormat="1" applyFont="1" applyBorder="1" applyAlignment="1">
      <alignment vertical="center"/>
    </xf>
    <xf numFmtId="176" fontId="12" fillId="0" borderId="1" xfId="0" applyNumberFormat="1" applyFont="1" applyBorder="1" applyAlignment="1">
      <alignment horizontal="right" vertical="center"/>
    </xf>
    <xf numFmtId="3" fontId="11" fillId="0" borderId="8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opLeftCell="B1" workbookViewId="0">
      <selection sqref="A1:H1"/>
    </sheetView>
  </sheetViews>
  <sheetFormatPr defaultColWidth="8.875" defaultRowHeight="11.25" x14ac:dyDescent="0.15"/>
  <cols>
    <col min="1" max="1" width="30.875" style="6" customWidth="1"/>
    <col min="2" max="8" width="15.875" style="6" customWidth="1"/>
    <col min="9" max="16384" width="8.875" style="6"/>
  </cols>
  <sheetData>
    <row r="1" spans="1:8" ht="21" x14ac:dyDescent="0.15">
      <c r="A1" s="8" t="s">
        <v>0</v>
      </c>
      <c r="B1" s="8"/>
      <c r="C1" s="8"/>
      <c r="D1" s="8"/>
      <c r="E1" s="8"/>
      <c r="F1" s="8"/>
      <c r="G1" s="8"/>
      <c r="H1" s="8"/>
    </row>
    <row r="2" spans="1:8" ht="13.5" x14ac:dyDescent="0.15">
      <c r="A2" s="1" t="s">
        <v>1</v>
      </c>
      <c r="B2" s="1"/>
      <c r="C2" s="1"/>
      <c r="D2" s="1"/>
      <c r="E2" s="1"/>
      <c r="F2" s="1"/>
      <c r="G2" s="1"/>
      <c r="H2" s="3" t="s">
        <v>2</v>
      </c>
    </row>
    <row r="3" spans="1:8" ht="13.5" x14ac:dyDescent="0.15">
      <c r="A3" s="1" t="s">
        <v>3</v>
      </c>
      <c r="B3" s="1"/>
      <c r="C3" s="1"/>
      <c r="D3" s="1"/>
      <c r="E3" s="1"/>
      <c r="F3" s="1"/>
      <c r="G3" s="1"/>
      <c r="H3" s="1"/>
    </row>
    <row r="4" spans="1:8" ht="13.5" x14ac:dyDescent="0.15">
      <c r="A4" s="1"/>
      <c r="B4" s="1"/>
      <c r="C4" s="1"/>
      <c r="D4" s="1"/>
      <c r="E4" s="1"/>
      <c r="F4" s="1"/>
      <c r="G4" s="1"/>
      <c r="H4" s="3" t="s">
        <v>74</v>
      </c>
    </row>
    <row r="5" spans="1:8" ht="33.75" x14ac:dyDescent="0.15">
      <c r="A5" s="5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</row>
    <row r="6" spans="1:8" x14ac:dyDescent="0.15">
      <c r="A6" s="4" t="s">
        <v>12</v>
      </c>
      <c r="B6" s="7">
        <v>329798797151</v>
      </c>
      <c r="C6" s="7">
        <v>22445727159</v>
      </c>
      <c r="D6" s="7">
        <v>12457596086</v>
      </c>
      <c r="E6" s="7">
        <v>339786928224</v>
      </c>
      <c r="F6" s="7">
        <v>156114225174</v>
      </c>
      <c r="G6" s="7">
        <v>5294962601</v>
      </c>
      <c r="H6" s="7">
        <v>183672703050</v>
      </c>
    </row>
    <row r="7" spans="1:8" x14ac:dyDescent="0.15">
      <c r="A7" s="4" t="s">
        <v>13</v>
      </c>
      <c r="B7" s="7">
        <v>65567615838</v>
      </c>
      <c r="C7" s="7">
        <v>1730018812</v>
      </c>
      <c r="D7" s="7">
        <v>1426261641</v>
      </c>
      <c r="E7" s="7">
        <v>65871373009</v>
      </c>
      <c r="F7" s="7" t="s">
        <v>14</v>
      </c>
      <c r="G7" s="7" t="s">
        <v>14</v>
      </c>
      <c r="H7" s="7">
        <v>65871373009</v>
      </c>
    </row>
    <row r="8" spans="1:8" x14ac:dyDescent="0.15">
      <c r="A8" s="4" t="s">
        <v>15</v>
      </c>
      <c r="B8" s="7">
        <v>2570880000</v>
      </c>
      <c r="C8" s="7" t="s">
        <v>14</v>
      </c>
      <c r="D8" s="7" t="s">
        <v>14</v>
      </c>
      <c r="E8" s="7">
        <v>2570880000</v>
      </c>
      <c r="F8" s="7" t="s">
        <v>14</v>
      </c>
      <c r="G8" s="7" t="s">
        <v>14</v>
      </c>
      <c r="H8" s="7">
        <v>2570880000</v>
      </c>
    </row>
    <row r="9" spans="1:8" x14ac:dyDescent="0.15">
      <c r="A9" s="4" t="s">
        <v>16</v>
      </c>
      <c r="B9" s="7">
        <v>221095595825</v>
      </c>
      <c r="C9" s="7">
        <v>14062813128</v>
      </c>
      <c r="D9" s="7">
        <v>3090835279</v>
      </c>
      <c r="E9" s="7">
        <v>232067573674</v>
      </c>
      <c r="F9" s="7">
        <v>130541227170</v>
      </c>
      <c r="G9" s="7">
        <v>4614896740</v>
      </c>
      <c r="H9" s="7">
        <v>101526346504</v>
      </c>
    </row>
    <row r="10" spans="1:8" x14ac:dyDescent="0.15">
      <c r="A10" s="4" t="s">
        <v>17</v>
      </c>
      <c r="B10" s="7">
        <v>4360579031</v>
      </c>
      <c r="C10" s="7">
        <v>4749109540</v>
      </c>
      <c r="D10" s="7" t="s">
        <v>14</v>
      </c>
      <c r="E10" s="7">
        <v>9109688571</v>
      </c>
      <c r="F10" s="7">
        <v>1763407695</v>
      </c>
      <c r="G10" s="7">
        <v>231012527</v>
      </c>
      <c r="H10" s="7">
        <v>7346280876</v>
      </c>
    </row>
    <row r="11" spans="1:8" x14ac:dyDescent="0.15">
      <c r="A11" s="4" t="s">
        <v>18</v>
      </c>
      <c r="B11" s="7">
        <v>26865637884</v>
      </c>
      <c r="C11" s="7">
        <v>1390538926</v>
      </c>
      <c r="D11" s="7">
        <v>123592581</v>
      </c>
      <c r="E11" s="7">
        <v>28132584229</v>
      </c>
      <c r="F11" s="7">
        <v>22897870043</v>
      </c>
      <c r="G11" s="7">
        <v>449053334</v>
      </c>
      <c r="H11" s="7">
        <v>5234714186</v>
      </c>
    </row>
    <row r="12" spans="1:8" x14ac:dyDescent="0.15">
      <c r="A12" s="4" t="s">
        <v>19</v>
      </c>
      <c r="B12" s="7">
        <v>911720268</v>
      </c>
      <c r="C12" s="7" t="s">
        <v>14</v>
      </c>
      <c r="D12" s="7" t="s">
        <v>14</v>
      </c>
      <c r="E12" s="7">
        <v>911720268</v>
      </c>
      <c r="F12" s="7">
        <v>911720266</v>
      </c>
      <c r="G12" s="7" t="s">
        <v>14</v>
      </c>
      <c r="H12" s="7">
        <v>2</v>
      </c>
    </row>
    <row r="13" spans="1:8" x14ac:dyDescent="0.15">
      <c r="A13" s="4" t="s">
        <v>20</v>
      </c>
      <c r="B13" s="7" t="s">
        <v>14</v>
      </c>
      <c r="C13" s="7" t="s">
        <v>14</v>
      </c>
      <c r="D13" s="7" t="s">
        <v>14</v>
      </c>
      <c r="E13" s="7" t="s">
        <v>14</v>
      </c>
      <c r="F13" s="7" t="s">
        <v>14</v>
      </c>
      <c r="G13" s="7" t="s">
        <v>14</v>
      </c>
      <c r="H13" s="7" t="s">
        <v>14</v>
      </c>
    </row>
    <row r="14" spans="1:8" x14ac:dyDescent="0.15">
      <c r="A14" s="4" t="s">
        <v>21</v>
      </c>
      <c r="B14" s="7" t="s">
        <v>14</v>
      </c>
      <c r="C14" s="7" t="s">
        <v>14</v>
      </c>
      <c r="D14" s="7" t="s">
        <v>14</v>
      </c>
      <c r="E14" s="7" t="s">
        <v>14</v>
      </c>
      <c r="F14" s="7" t="s">
        <v>14</v>
      </c>
      <c r="G14" s="7" t="s">
        <v>14</v>
      </c>
      <c r="H14" s="7" t="s">
        <v>14</v>
      </c>
    </row>
    <row r="15" spans="1:8" x14ac:dyDescent="0.15">
      <c r="A15" s="4" t="s">
        <v>22</v>
      </c>
      <c r="B15" s="7" t="s">
        <v>14</v>
      </c>
      <c r="C15" s="7" t="s">
        <v>14</v>
      </c>
      <c r="D15" s="7" t="s">
        <v>14</v>
      </c>
      <c r="E15" s="7" t="s">
        <v>14</v>
      </c>
      <c r="F15" s="7" t="s">
        <v>14</v>
      </c>
      <c r="G15" s="7" t="s">
        <v>14</v>
      </c>
      <c r="H15" s="7" t="s">
        <v>14</v>
      </c>
    </row>
    <row r="16" spans="1:8" x14ac:dyDescent="0.15">
      <c r="A16" s="4" t="s">
        <v>23</v>
      </c>
      <c r="B16" s="7">
        <v>8426768305</v>
      </c>
      <c r="C16" s="7">
        <v>513246753</v>
      </c>
      <c r="D16" s="7">
        <v>7816906585</v>
      </c>
      <c r="E16" s="7">
        <v>1123108473</v>
      </c>
      <c r="F16" s="7" t="s">
        <v>14</v>
      </c>
      <c r="G16" s="7" t="s">
        <v>14</v>
      </c>
      <c r="H16" s="7">
        <v>1123108473</v>
      </c>
    </row>
    <row r="17" spans="1:8" x14ac:dyDescent="0.15">
      <c r="A17" s="4" t="s">
        <v>24</v>
      </c>
      <c r="B17" s="7">
        <v>803792693326</v>
      </c>
      <c r="C17" s="7">
        <v>1926574482</v>
      </c>
      <c r="D17" s="7">
        <v>639022080</v>
      </c>
      <c r="E17" s="7">
        <v>805080245728</v>
      </c>
      <c r="F17" s="7">
        <v>441891371718</v>
      </c>
      <c r="G17" s="7">
        <v>14988308021</v>
      </c>
      <c r="H17" s="7">
        <v>363188874010</v>
      </c>
    </row>
    <row r="18" spans="1:8" x14ac:dyDescent="0.15">
      <c r="A18" s="4" t="s">
        <v>25</v>
      </c>
      <c r="B18" s="7" t="s">
        <v>14</v>
      </c>
      <c r="C18" s="7" t="s">
        <v>14</v>
      </c>
      <c r="D18" s="7" t="s">
        <v>14</v>
      </c>
      <c r="E18" s="7" t="s">
        <v>14</v>
      </c>
      <c r="F18" s="7" t="s">
        <v>14</v>
      </c>
      <c r="G18" s="7" t="s">
        <v>14</v>
      </c>
      <c r="H18" s="7" t="s">
        <v>14</v>
      </c>
    </row>
    <row r="19" spans="1:8" x14ac:dyDescent="0.15">
      <c r="A19" s="4" t="s">
        <v>26</v>
      </c>
      <c r="B19" s="7">
        <v>3874322568</v>
      </c>
      <c r="C19" s="7">
        <v>289821901</v>
      </c>
      <c r="D19" s="7">
        <v>40035101</v>
      </c>
      <c r="E19" s="7">
        <v>4124109368</v>
      </c>
      <c r="F19" s="7" t="s">
        <v>14</v>
      </c>
      <c r="G19" s="7" t="s">
        <v>14</v>
      </c>
      <c r="H19" s="7">
        <v>4124109368</v>
      </c>
    </row>
    <row r="20" spans="1:8" x14ac:dyDescent="0.15">
      <c r="A20" s="4" t="s">
        <v>27</v>
      </c>
      <c r="B20" s="7">
        <v>43943198</v>
      </c>
      <c r="C20" s="7">
        <v>12271900</v>
      </c>
      <c r="D20" s="7">
        <v>12271900</v>
      </c>
      <c r="E20" s="7">
        <v>43943198</v>
      </c>
      <c r="F20" s="7" t="s">
        <v>14</v>
      </c>
      <c r="G20" s="7" t="s">
        <v>14</v>
      </c>
      <c r="H20" s="7">
        <v>43943198</v>
      </c>
    </row>
    <row r="21" spans="1:8" x14ac:dyDescent="0.15">
      <c r="A21" s="4" t="s">
        <v>28</v>
      </c>
      <c r="B21" s="7" t="s">
        <v>14</v>
      </c>
      <c r="C21" s="7" t="s">
        <v>14</v>
      </c>
      <c r="D21" s="7" t="s">
        <v>14</v>
      </c>
      <c r="E21" s="7" t="s">
        <v>14</v>
      </c>
      <c r="F21" s="7" t="s">
        <v>14</v>
      </c>
      <c r="G21" s="7" t="s">
        <v>14</v>
      </c>
      <c r="H21" s="7" t="s">
        <v>14</v>
      </c>
    </row>
    <row r="22" spans="1:8" x14ac:dyDescent="0.15">
      <c r="A22" s="4" t="s">
        <v>29</v>
      </c>
      <c r="B22" s="7" t="s">
        <v>14</v>
      </c>
      <c r="C22" s="7" t="s">
        <v>14</v>
      </c>
      <c r="D22" s="7" t="s">
        <v>14</v>
      </c>
      <c r="E22" s="7" t="s">
        <v>14</v>
      </c>
      <c r="F22" s="7" t="s">
        <v>14</v>
      </c>
      <c r="G22" s="7" t="s">
        <v>14</v>
      </c>
      <c r="H22" s="7" t="s">
        <v>14</v>
      </c>
    </row>
    <row r="23" spans="1:8" x14ac:dyDescent="0.15">
      <c r="A23" s="4" t="s">
        <v>30</v>
      </c>
      <c r="B23" s="7">
        <v>445194994</v>
      </c>
      <c r="C23" s="7" t="s">
        <v>14</v>
      </c>
      <c r="D23" s="7" t="s">
        <v>14</v>
      </c>
      <c r="E23" s="7">
        <v>445194994</v>
      </c>
      <c r="F23" s="7" t="s">
        <v>14</v>
      </c>
      <c r="G23" s="7" t="s">
        <v>14</v>
      </c>
      <c r="H23" s="7">
        <v>445194994</v>
      </c>
    </row>
    <row r="24" spans="1:8" x14ac:dyDescent="0.15">
      <c r="A24" s="4" t="s">
        <v>31</v>
      </c>
      <c r="B24" s="7">
        <v>33646143882</v>
      </c>
      <c r="C24" s="7">
        <v>75979072</v>
      </c>
      <c r="D24" s="7">
        <v>127864581</v>
      </c>
      <c r="E24" s="7">
        <v>33594258373</v>
      </c>
      <c r="F24" s="7" t="s">
        <v>14</v>
      </c>
      <c r="G24" s="7" t="s">
        <v>14</v>
      </c>
      <c r="H24" s="7">
        <v>33594258373</v>
      </c>
    </row>
    <row r="25" spans="1:8" x14ac:dyDescent="0.15">
      <c r="A25" s="4" t="s">
        <v>32</v>
      </c>
      <c r="B25" s="7" t="s">
        <v>14</v>
      </c>
      <c r="C25" s="7" t="s">
        <v>14</v>
      </c>
      <c r="D25" s="7" t="s">
        <v>14</v>
      </c>
      <c r="E25" s="7" t="s">
        <v>14</v>
      </c>
      <c r="F25" s="7" t="s">
        <v>14</v>
      </c>
      <c r="G25" s="7" t="s">
        <v>14</v>
      </c>
      <c r="H25" s="7" t="s">
        <v>14</v>
      </c>
    </row>
    <row r="26" spans="1:8" x14ac:dyDescent="0.15">
      <c r="A26" s="4" t="s">
        <v>33</v>
      </c>
      <c r="B26" s="7" t="s">
        <v>14</v>
      </c>
      <c r="C26" s="7" t="s">
        <v>14</v>
      </c>
      <c r="D26" s="7" t="s">
        <v>14</v>
      </c>
      <c r="E26" s="7" t="s">
        <v>14</v>
      </c>
      <c r="F26" s="7" t="s">
        <v>14</v>
      </c>
      <c r="G26" s="7" t="s">
        <v>14</v>
      </c>
      <c r="H26" s="7" t="s">
        <v>14</v>
      </c>
    </row>
    <row r="27" spans="1:8" x14ac:dyDescent="0.15">
      <c r="A27" s="4" t="s">
        <v>34</v>
      </c>
      <c r="B27" s="7">
        <v>603396787</v>
      </c>
      <c r="C27" s="7" t="s">
        <v>14</v>
      </c>
      <c r="D27" s="7" t="s">
        <v>14</v>
      </c>
      <c r="E27" s="7">
        <v>603396787</v>
      </c>
      <c r="F27" s="7" t="s">
        <v>14</v>
      </c>
      <c r="G27" s="7" t="s">
        <v>14</v>
      </c>
      <c r="H27" s="7">
        <v>603396787</v>
      </c>
    </row>
    <row r="28" spans="1:8" x14ac:dyDescent="0.15">
      <c r="A28" s="4" t="s">
        <v>35</v>
      </c>
      <c r="B28" s="7" t="s">
        <v>14</v>
      </c>
      <c r="C28" s="7" t="s">
        <v>14</v>
      </c>
      <c r="D28" s="7" t="s">
        <v>14</v>
      </c>
      <c r="E28" s="7" t="s">
        <v>14</v>
      </c>
      <c r="F28" s="7" t="s">
        <v>14</v>
      </c>
      <c r="G28" s="7" t="s">
        <v>14</v>
      </c>
      <c r="H28" s="7" t="s">
        <v>14</v>
      </c>
    </row>
    <row r="29" spans="1:8" x14ac:dyDescent="0.15">
      <c r="A29" s="4" t="s">
        <v>36</v>
      </c>
      <c r="B29" s="7">
        <v>1</v>
      </c>
      <c r="C29" s="7" t="s">
        <v>14</v>
      </c>
      <c r="D29" s="7" t="s">
        <v>14</v>
      </c>
      <c r="E29" s="7">
        <v>1</v>
      </c>
      <c r="F29" s="7" t="s">
        <v>14</v>
      </c>
      <c r="G29" s="7" t="s">
        <v>14</v>
      </c>
      <c r="H29" s="7">
        <v>1</v>
      </c>
    </row>
    <row r="30" spans="1:8" x14ac:dyDescent="0.15">
      <c r="A30" s="4" t="s">
        <v>37</v>
      </c>
      <c r="B30" s="7">
        <v>2264337</v>
      </c>
      <c r="C30" s="7" t="s">
        <v>14</v>
      </c>
      <c r="D30" s="7" t="s">
        <v>14</v>
      </c>
      <c r="E30" s="7">
        <v>2264337</v>
      </c>
      <c r="F30" s="7" t="s">
        <v>14</v>
      </c>
      <c r="G30" s="7" t="s">
        <v>14</v>
      </c>
      <c r="H30" s="7">
        <v>2264337</v>
      </c>
    </row>
    <row r="31" spans="1:8" x14ac:dyDescent="0.15">
      <c r="A31" s="4" t="s">
        <v>38</v>
      </c>
      <c r="B31" s="7">
        <v>7223749933</v>
      </c>
      <c r="C31" s="7" t="s">
        <v>14</v>
      </c>
      <c r="D31" s="7" t="s">
        <v>14</v>
      </c>
      <c r="E31" s="7">
        <v>7223749933</v>
      </c>
      <c r="F31" s="7" t="s">
        <v>14</v>
      </c>
      <c r="G31" s="7" t="s">
        <v>14</v>
      </c>
      <c r="H31" s="7">
        <v>7223749933</v>
      </c>
    </row>
    <row r="32" spans="1:8" x14ac:dyDescent="0.15">
      <c r="A32" s="4" t="s">
        <v>39</v>
      </c>
      <c r="B32" s="7" t="s">
        <v>14</v>
      </c>
      <c r="C32" s="7" t="s">
        <v>14</v>
      </c>
      <c r="D32" s="7" t="s">
        <v>14</v>
      </c>
      <c r="E32" s="7" t="s">
        <v>14</v>
      </c>
      <c r="F32" s="7" t="s">
        <v>14</v>
      </c>
      <c r="G32" s="7" t="s">
        <v>14</v>
      </c>
      <c r="H32" s="7" t="s">
        <v>14</v>
      </c>
    </row>
    <row r="33" spans="1:8" x14ac:dyDescent="0.15">
      <c r="A33" s="4" t="s">
        <v>40</v>
      </c>
      <c r="B33" s="7" t="s">
        <v>14</v>
      </c>
      <c r="C33" s="7" t="s">
        <v>14</v>
      </c>
      <c r="D33" s="7" t="s">
        <v>14</v>
      </c>
      <c r="E33" s="7" t="s">
        <v>14</v>
      </c>
      <c r="F33" s="7" t="s">
        <v>14</v>
      </c>
      <c r="G33" s="7" t="s">
        <v>14</v>
      </c>
      <c r="H33" s="7" t="s">
        <v>14</v>
      </c>
    </row>
    <row r="34" spans="1:8" x14ac:dyDescent="0.15">
      <c r="A34" s="4" t="s">
        <v>41</v>
      </c>
      <c r="B34" s="7" t="s">
        <v>14</v>
      </c>
      <c r="C34" s="7" t="s">
        <v>14</v>
      </c>
      <c r="D34" s="7" t="s">
        <v>14</v>
      </c>
      <c r="E34" s="7" t="s">
        <v>14</v>
      </c>
      <c r="F34" s="7" t="s">
        <v>14</v>
      </c>
      <c r="G34" s="7" t="s">
        <v>14</v>
      </c>
      <c r="H34" s="7" t="s">
        <v>14</v>
      </c>
    </row>
    <row r="35" spans="1:8" x14ac:dyDescent="0.15">
      <c r="A35" s="4" t="s">
        <v>42</v>
      </c>
      <c r="B35" s="7" t="s">
        <v>14</v>
      </c>
      <c r="C35" s="7" t="s">
        <v>14</v>
      </c>
      <c r="D35" s="7" t="s">
        <v>14</v>
      </c>
      <c r="E35" s="7" t="s">
        <v>14</v>
      </c>
      <c r="F35" s="7" t="s">
        <v>14</v>
      </c>
      <c r="G35" s="7" t="s">
        <v>14</v>
      </c>
      <c r="H35" s="7" t="s">
        <v>14</v>
      </c>
    </row>
    <row r="36" spans="1:8" x14ac:dyDescent="0.15">
      <c r="A36" s="4" t="s">
        <v>43</v>
      </c>
      <c r="B36" s="7" t="s">
        <v>14</v>
      </c>
      <c r="C36" s="7" t="s">
        <v>14</v>
      </c>
      <c r="D36" s="7" t="s">
        <v>14</v>
      </c>
      <c r="E36" s="7" t="s">
        <v>14</v>
      </c>
      <c r="F36" s="7" t="s">
        <v>14</v>
      </c>
      <c r="G36" s="7" t="s">
        <v>14</v>
      </c>
      <c r="H36" s="7" t="s">
        <v>14</v>
      </c>
    </row>
    <row r="37" spans="1:8" x14ac:dyDescent="0.15">
      <c r="A37" s="4" t="s">
        <v>44</v>
      </c>
      <c r="B37" s="7" t="s">
        <v>14</v>
      </c>
      <c r="C37" s="7" t="s">
        <v>14</v>
      </c>
      <c r="D37" s="7" t="s">
        <v>14</v>
      </c>
      <c r="E37" s="7" t="s">
        <v>14</v>
      </c>
      <c r="F37" s="7" t="s">
        <v>14</v>
      </c>
      <c r="G37" s="7" t="s">
        <v>14</v>
      </c>
      <c r="H37" s="7" t="s">
        <v>14</v>
      </c>
    </row>
    <row r="38" spans="1:8" x14ac:dyDescent="0.15">
      <c r="A38" s="4" t="s">
        <v>45</v>
      </c>
      <c r="B38" s="7">
        <v>1577100000</v>
      </c>
      <c r="C38" s="7" t="s">
        <v>14</v>
      </c>
      <c r="D38" s="7" t="s">
        <v>14</v>
      </c>
      <c r="E38" s="7">
        <v>1577100000</v>
      </c>
      <c r="F38" s="7">
        <v>944292171</v>
      </c>
      <c r="G38" s="7">
        <v>37302447</v>
      </c>
      <c r="H38" s="7">
        <v>632807829</v>
      </c>
    </row>
    <row r="39" spans="1:8" x14ac:dyDescent="0.15">
      <c r="A39" s="4" t="s">
        <v>46</v>
      </c>
      <c r="B39" s="7" t="s">
        <v>14</v>
      </c>
      <c r="C39" s="7" t="s">
        <v>14</v>
      </c>
      <c r="D39" s="7" t="s">
        <v>14</v>
      </c>
      <c r="E39" s="7" t="s">
        <v>14</v>
      </c>
      <c r="F39" s="7" t="s">
        <v>14</v>
      </c>
      <c r="G39" s="7" t="s">
        <v>14</v>
      </c>
      <c r="H39" s="7" t="s">
        <v>14</v>
      </c>
    </row>
    <row r="40" spans="1:8" x14ac:dyDescent="0.15">
      <c r="A40" s="4" t="s">
        <v>47</v>
      </c>
      <c r="B40" s="7" t="s">
        <v>14</v>
      </c>
      <c r="C40" s="7" t="s">
        <v>14</v>
      </c>
      <c r="D40" s="7" t="s">
        <v>14</v>
      </c>
      <c r="E40" s="7" t="s">
        <v>14</v>
      </c>
      <c r="F40" s="7" t="s">
        <v>14</v>
      </c>
      <c r="G40" s="7" t="s">
        <v>14</v>
      </c>
      <c r="H40" s="7" t="s">
        <v>14</v>
      </c>
    </row>
    <row r="41" spans="1:8" x14ac:dyDescent="0.15">
      <c r="A41" s="4" t="s">
        <v>48</v>
      </c>
      <c r="B41" s="7">
        <v>1888250000</v>
      </c>
      <c r="C41" s="7" t="s">
        <v>14</v>
      </c>
      <c r="D41" s="7">
        <v>1690000</v>
      </c>
      <c r="E41" s="7">
        <v>1886560000</v>
      </c>
      <c r="F41" s="7">
        <v>1690966061</v>
      </c>
      <c r="G41" s="7">
        <v>14055070</v>
      </c>
      <c r="H41" s="7">
        <v>195593939</v>
      </c>
    </row>
    <row r="42" spans="1:8" x14ac:dyDescent="0.15">
      <c r="A42" s="4" t="s">
        <v>49</v>
      </c>
      <c r="B42" s="7" t="s">
        <v>14</v>
      </c>
      <c r="C42" s="7" t="s">
        <v>14</v>
      </c>
      <c r="D42" s="7" t="s">
        <v>14</v>
      </c>
      <c r="E42" s="7" t="s">
        <v>14</v>
      </c>
      <c r="F42" s="7" t="s">
        <v>14</v>
      </c>
      <c r="G42" s="7" t="s">
        <v>14</v>
      </c>
      <c r="H42" s="7" t="s">
        <v>14</v>
      </c>
    </row>
    <row r="43" spans="1:8" x14ac:dyDescent="0.15">
      <c r="A43" s="4" t="s">
        <v>50</v>
      </c>
      <c r="B43" s="7" t="s">
        <v>14</v>
      </c>
      <c r="C43" s="7" t="s">
        <v>14</v>
      </c>
      <c r="D43" s="7" t="s">
        <v>14</v>
      </c>
      <c r="E43" s="7" t="s">
        <v>14</v>
      </c>
      <c r="F43" s="7" t="s">
        <v>14</v>
      </c>
      <c r="G43" s="7" t="s">
        <v>14</v>
      </c>
      <c r="H43" s="7" t="s">
        <v>14</v>
      </c>
    </row>
    <row r="44" spans="1:8" x14ac:dyDescent="0.15">
      <c r="A44" s="4" t="s">
        <v>51</v>
      </c>
      <c r="B44" s="7" t="s">
        <v>14</v>
      </c>
      <c r="C44" s="7" t="s">
        <v>14</v>
      </c>
      <c r="D44" s="7" t="s">
        <v>14</v>
      </c>
      <c r="E44" s="7" t="s">
        <v>14</v>
      </c>
      <c r="F44" s="7" t="s">
        <v>14</v>
      </c>
      <c r="G44" s="7" t="s">
        <v>14</v>
      </c>
      <c r="H44" s="7" t="s">
        <v>14</v>
      </c>
    </row>
    <row r="45" spans="1:8" x14ac:dyDescent="0.15">
      <c r="A45" s="4" t="s">
        <v>52</v>
      </c>
      <c r="B45" s="7" t="s">
        <v>14</v>
      </c>
      <c r="C45" s="7" t="s">
        <v>14</v>
      </c>
      <c r="D45" s="7" t="s">
        <v>14</v>
      </c>
      <c r="E45" s="7" t="s">
        <v>14</v>
      </c>
      <c r="F45" s="7" t="s">
        <v>14</v>
      </c>
      <c r="G45" s="7" t="s">
        <v>14</v>
      </c>
      <c r="H45" s="7" t="s">
        <v>14</v>
      </c>
    </row>
    <row r="46" spans="1:8" x14ac:dyDescent="0.15">
      <c r="A46" s="4" t="s">
        <v>53</v>
      </c>
      <c r="B46" s="7">
        <v>30834593951</v>
      </c>
      <c r="C46" s="7">
        <v>13279680</v>
      </c>
      <c r="D46" s="7" t="s">
        <v>14</v>
      </c>
      <c r="E46" s="7">
        <v>30847873631</v>
      </c>
      <c r="F46" s="7">
        <v>15812238140</v>
      </c>
      <c r="G46" s="7">
        <v>521119072</v>
      </c>
      <c r="H46" s="7">
        <v>15035635491</v>
      </c>
    </row>
    <row r="47" spans="1:8" x14ac:dyDescent="0.15">
      <c r="A47" s="4" t="s">
        <v>54</v>
      </c>
      <c r="B47" s="7">
        <v>662236122031</v>
      </c>
      <c r="C47" s="7">
        <v>561168916</v>
      </c>
      <c r="D47" s="7">
        <v>28800000</v>
      </c>
      <c r="E47" s="7">
        <v>662768490947</v>
      </c>
      <c r="F47" s="7">
        <v>386328772368</v>
      </c>
      <c r="G47" s="7">
        <v>13307850513</v>
      </c>
      <c r="H47" s="7">
        <v>276439718579</v>
      </c>
    </row>
    <row r="48" spans="1:8" x14ac:dyDescent="0.15">
      <c r="A48" s="4" t="s">
        <v>55</v>
      </c>
      <c r="B48" s="7">
        <v>367783551</v>
      </c>
      <c r="C48" s="7">
        <v>60012595</v>
      </c>
      <c r="D48" s="7">
        <v>26817715</v>
      </c>
      <c r="E48" s="7">
        <v>400978431</v>
      </c>
      <c r="F48" s="7">
        <v>43727829</v>
      </c>
      <c r="G48" s="7">
        <v>8386581</v>
      </c>
      <c r="H48" s="7">
        <v>357250602</v>
      </c>
    </row>
    <row r="49" spans="1:8" x14ac:dyDescent="0.15">
      <c r="A49" s="4" t="s">
        <v>56</v>
      </c>
      <c r="B49" s="7" t="s">
        <v>14</v>
      </c>
      <c r="C49" s="7" t="s">
        <v>14</v>
      </c>
      <c r="D49" s="7" t="s">
        <v>14</v>
      </c>
      <c r="E49" s="7" t="s">
        <v>14</v>
      </c>
      <c r="F49" s="7" t="s">
        <v>14</v>
      </c>
      <c r="G49" s="7" t="s">
        <v>14</v>
      </c>
      <c r="H49" s="7" t="s">
        <v>14</v>
      </c>
    </row>
    <row r="50" spans="1:8" x14ac:dyDescent="0.15">
      <c r="A50" s="4" t="s">
        <v>57</v>
      </c>
      <c r="B50" s="7" t="s">
        <v>14</v>
      </c>
      <c r="C50" s="7" t="s">
        <v>14</v>
      </c>
      <c r="D50" s="7" t="s">
        <v>14</v>
      </c>
      <c r="E50" s="7" t="s">
        <v>14</v>
      </c>
      <c r="F50" s="7" t="s">
        <v>14</v>
      </c>
      <c r="G50" s="7" t="s">
        <v>14</v>
      </c>
      <c r="H50" s="7" t="s">
        <v>14</v>
      </c>
    </row>
    <row r="51" spans="1:8" x14ac:dyDescent="0.15">
      <c r="A51" s="4" t="s">
        <v>58</v>
      </c>
      <c r="B51" s="7">
        <v>6794692616</v>
      </c>
      <c r="C51" s="7">
        <v>141685709</v>
      </c>
      <c r="D51" s="7">
        <v>344099212</v>
      </c>
      <c r="E51" s="7">
        <v>6592279113</v>
      </c>
      <c r="F51" s="7">
        <v>5583037813</v>
      </c>
      <c r="G51" s="7">
        <v>39851197</v>
      </c>
      <c r="H51" s="7">
        <v>1009241300</v>
      </c>
    </row>
    <row r="52" spans="1:8" x14ac:dyDescent="0.15">
      <c r="A52" s="4" t="s">
        <v>59</v>
      </c>
      <c r="B52" s="7">
        <v>14805600593</v>
      </c>
      <c r="C52" s="7">
        <v>212207212</v>
      </c>
      <c r="D52" s="7" t="s">
        <v>14</v>
      </c>
      <c r="E52" s="7">
        <v>15017807805</v>
      </c>
      <c r="F52" s="7">
        <v>10352505555</v>
      </c>
      <c r="G52" s="7">
        <v>334740626</v>
      </c>
      <c r="H52" s="7">
        <v>4665302250</v>
      </c>
    </row>
    <row r="53" spans="1:8" x14ac:dyDescent="0.15">
      <c r="A53" s="4" t="s">
        <v>60</v>
      </c>
      <c r="B53" s="7">
        <v>2</v>
      </c>
      <c r="C53" s="7">
        <v>67438440</v>
      </c>
      <c r="D53" s="7" t="s">
        <v>14</v>
      </c>
      <c r="E53" s="7">
        <v>67438442</v>
      </c>
      <c r="F53" s="7" t="s">
        <v>14</v>
      </c>
      <c r="G53" s="7" t="s">
        <v>14</v>
      </c>
      <c r="H53" s="7">
        <v>67438442</v>
      </c>
    </row>
    <row r="54" spans="1:8" x14ac:dyDescent="0.15">
      <c r="A54" s="4" t="s">
        <v>61</v>
      </c>
      <c r="B54" s="7" t="s">
        <v>14</v>
      </c>
      <c r="C54" s="7" t="s">
        <v>14</v>
      </c>
      <c r="D54" s="7" t="s">
        <v>14</v>
      </c>
      <c r="E54" s="7" t="s">
        <v>14</v>
      </c>
      <c r="F54" s="7" t="s">
        <v>14</v>
      </c>
      <c r="G54" s="7" t="s">
        <v>14</v>
      </c>
      <c r="H54" s="7" t="s">
        <v>14</v>
      </c>
    </row>
    <row r="55" spans="1:8" x14ac:dyDescent="0.15">
      <c r="A55" s="4" t="s">
        <v>62</v>
      </c>
      <c r="B55" s="7">
        <v>420195984</v>
      </c>
      <c r="C55" s="7">
        <v>26451570</v>
      </c>
      <c r="D55" s="7" t="s">
        <v>14</v>
      </c>
      <c r="E55" s="7">
        <v>446647554</v>
      </c>
      <c r="F55" s="7">
        <v>271347925</v>
      </c>
      <c r="G55" s="7">
        <v>18120230</v>
      </c>
      <c r="H55" s="7">
        <v>175299629</v>
      </c>
    </row>
    <row r="56" spans="1:8" x14ac:dyDescent="0.15">
      <c r="A56" s="4" t="s">
        <v>63</v>
      </c>
      <c r="B56" s="7">
        <v>1847770850</v>
      </c>
      <c r="C56" s="7" t="s">
        <v>14</v>
      </c>
      <c r="D56" s="7" t="s">
        <v>14</v>
      </c>
      <c r="E56" s="7">
        <v>1847770850</v>
      </c>
      <c r="F56" s="7">
        <v>353675582</v>
      </c>
      <c r="G56" s="7">
        <v>25868791</v>
      </c>
      <c r="H56" s="7">
        <v>1494095268</v>
      </c>
    </row>
    <row r="57" spans="1:8" x14ac:dyDescent="0.15">
      <c r="A57" s="4" t="s">
        <v>64</v>
      </c>
      <c r="B57" s="7">
        <v>2831403880</v>
      </c>
      <c r="C57" s="7">
        <v>10244880</v>
      </c>
      <c r="D57" s="7" t="s">
        <v>14</v>
      </c>
      <c r="E57" s="7">
        <v>2841648760</v>
      </c>
      <c r="F57" s="7">
        <v>1593298566</v>
      </c>
      <c r="G57" s="7">
        <v>57361473</v>
      </c>
      <c r="H57" s="7">
        <v>1248350194</v>
      </c>
    </row>
    <row r="58" spans="1:8" x14ac:dyDescent="0.15">
      <c r="A58" s="4" t="s">
        <v>65</v>
      </c>
      <c r="B58" s="7">
        <v>21962268451</v>
      </c>
      <c r="C58" s="7">
        <v>41409382</v>
      </c>
      <c r="D58" s="7">
        <v>23839942</v>
      </c>
      <c r="E58" s="7">
        <v>21979837891</v>
      </c>
      <c r="F58" s="7">
        <v>15158434827</v>
      </c>
      <c r="G58" s="7">
        <v>332067160</v>
      </c>
      <c r="H58" s="7">
        <v>6821403064</v>
      </c>
    </row>
    <row r="59" spans="1:8" x14ac:dyDescent="0.15">
      <c r="A59" s="4" t="s">
        <v>66</v>
      </c>
      <c r="B59" s="7">
        <v>8778849177</v>
      </c>
      <c r="C59" s="7">
        <v>116333240</v>
      </c>
      <c r="D59" s="7" t="s">
        <v>14</v>
      </c>
      <c r="E59" s="7">
        <v>8895182417</v>
      </c>
      <c r="F59" s="7">
        <v>3759074881</v>
      </c>
      <c r="G59" s="7">
        <v>291584861</v>
      </c>
      <c r="H59" s="7">
        <v>5136107536</v>
      </c>
    </row>
    <row r="60" spans="1:8" x14ac:dyDescent="0.15">
      <c r="A60" s="4" t="s">
        <v>67</v>
      </c>
      <c r="B60" s="7" t="s">
        <v>14</v>
      </c>
      <c r="C60" s="7" t="s">
        <v>14</v>
      </c>
      <c r="D60" s="7" t="s">
        <v>14</v>
      </c>
      <c r="E60" s="7" t="s">
        <v>14</v>
      </c>
      <c r="F60" s="7" t="s">
        <v>14</v>
      </c>
      <c r="G60" s="7" t="s">
        <v>14</v>
      </c>
      <c r="H60" s="7" t="s">
        <v>14</v>
      </c>
    </row>
    <row r="61" spans="1:8" x14ac:dyDescent="0.15">
      <c r="A61" s="4" t="s">
        <v>68</v>
      </c>
      <c r="B61" s="7">
        <v>3609046540</v>
      </c>
      <c r="C61" s="7">
        <v>298269985</v>
      </c>
      <c r="D61" s="7">
        <v>33603629</v>
      </c>
      <c r="E61" s="7">
        <v>3873712896</v>
      </c>
      <c r="F61" s="7" t="s">
        <v>14</v>
      </c>
      <c r="G61" s="7" t="s">
        <v>14</v>
      </c>
      <c r="H61" s="7">
        <v>3873712896</v>
      </c>
    </row>
    <row r="62" spans="1:8" x14ac:dyDescent="0.15">
      <c r="A62" s="4" t="s">
        <v>69</v>
      </c>
      <c r="B62" s="7">
        <v>29293734090</v>
      </c>
      <c r="C62" s="7">
        <v>415530479</v>
      </c>
      <c r="D62" s="7">
        <v>772638154</v>
      </c>
      <c r="E62" s="7">
        <v>28936626415</v>
      </c>
      <c r="F62" s="7">
        <v>24960818110</v>
      </c>
      <c r="G62" s="7">
        <v>1363026695</v>
      </c>
      <c r="H62" s="7">
        <v>3975808305</v>
      </c>
    </row>
    <row r="63" spans="1:8" x14ac:dyDescent="0.15">
      <c r="A63" s="4" t="s">
        <v>70</v>
      </c>
      <c r="B63" s="7">
        <v>22130617333</v>
      </c>
      <c r="C63" s="7">
        <v>130654665</v>
      </c>
      <c r="D63" s="7">
        <v>425690000</v>
      </c>
      <c r="E63" s="7">
        <v>21835581998</v>
      </c>
      <c r="F63" s="7">
        <v>18946928178</v>
      </c>
      <c r="G63" s="7">
        <v>994046521</v>
      </c>
      <c r="H63" s="7">
        <v>2888653820</v>
      </c>
    </row>
    <row r="64" spans="1:8" x14ac:dyDescent="0.15">
      <c r="A64" s="4" t="s">
        <v>71</v>
      </c>
      <c r="B64" s="7">
        <v>7088137333</v>
      </c>
      <c r="C64" s="7">
        <v>284875814</v>
      </c>
      <c r="D64" s="7">
        <v>346948154</v>
      </c>
      <c r="E64" s="7">
        <v>7026064993</v>
      </c>
      <c r="F64" s="7">
        <v>6013889932</v>
      </c>
      <c r="G64" s="7">
        <v>368980174</v>
      </c>
      <c r="H64" s="7">
        <v>1012175061</v>
      </c>
    </row>
    <row r="65" spans="1:8" x14ac:dyDescent="0.15">
      <c r="A65" s="4" t="s">
        <v>72</v>
      </c>
      <c r="B65" s="7">
        <v>74979424</v>
      </c>
      <c r="C65" s="7" t="s">
        <v>14</v>
      </c>
      <c r="D65" s="7" t="s">
        <v>14</v>
      </c>
      <c r="E65" s="7">
        <v>74979424</v>
      </c>
      <c r="F65" s="7" t="s">
        <v>14</v>
      </c>
      <c r="G65" s="7" t="s">
        <v>14</v>
      </c>
      <c r="H65" s="7">
        <v>74979424</v>
      </c>
    </row>
    <row r="66" spans="1:8" x14ac:dyDescent="0.15">
      <c r="A66" s="4" t="s">
        <v>73</v>
      </c>
      <c r="B66" s="7">
        <v>1162885224567</v>
      </c>
      <c r="C66" s="7">
        <v>24787832120</v>
      </c>
      <c r="D66" s="7">
        <v>13869256320</v>
      </c>
      <c r="E66" s="7">
        <v>1173803800367</v>
      </c>
      <c r="F66" s="7">
        <v>622966415002</v>
      </c>
      <c r="G66" s="7">
        <v>21646297317</v>
      </c>
      <c r="H66" s="7">
        <v>550837385365</v>
      </c>
    </row>
  </sheetData>
  <mergeCells count="1">
    <mergeCell ref="A1:H1"/>
  </mergeCells>
  <phoneticPr fontId="5"/>
  <pageMargins left="0.3888888888888889" right="0.3888888888888889" top="0.3888888888888889" bottom="0.3888888888888889" header="0.19444444444444445" footer="0.19444444444444445"/>
  <pageSetup paperSize="9" scale="61" fitToHeight="0" orientation="portrait" r:id="rId1"/>
  <headerFooter>
    <oddHeader>&amp;R&amp;9&amp;D</oddHeader>
    <oddFooter>&amp;C&amp;9&amp;P/&amp;N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workbookViewId="0"/>
  </sheetViews>
  <sheetFormatPr defaultColWidth="8.875" defaultRowHeight="11.25" x14ac:dyDescent="0.15"/>
  <cols>
    <col min="1" max="1" width="22.875" style="6" customWidth="1"/>
    <col min="2" max="10" width="12.875" style="6" customWidth="1"/>
    <col min="11" max="16384" width="8.875" style="6"/>
  </cols>
  <sheetData>
    <row r="1" spans="1:10" ht="21" x14ac:dyDescent="0.2">
      <c r="A1" s="9" t="s">
        <v>228</v>
      </c>
    </row>
    <row r="2" spans="1:10" ht="13.5" x14ac:dyDescent="0.15">
      <c r="A2" s="1" t="s">
        <v>1</v>
      </c>
    </row>
    <row r="3" spans="1:10" ht="13.5" x14ac:dyDescent="0.15">
      <c r="A3" s="1" t="s">
        <v>2</v>
      </c>
    </row>
    <row r="4" spans="1:10" ht="13.5" x14ac:dyDescent="0.15">
      <c r="J4" s="3" t="s">
        <v>169</v>
      </c>
    </row>
    <row r="5" spans="1:10" ht="22.5" customHeight="1" x14ac:dyDescent="0.15">
      <c r="A5" s="29" t="s">
        <v>198</v>
      </c>
      <c r="B5" s="11" t="s">
        <v>229</v>
      </c>
      <c r="C5" s="12" t="s">
        <v>230</v>
      </c>
      <c r="D5" s="12" t="s">
        <v>231</v>
      </c>
      <c r="E5" s="12" t="s">
        <v>232</v>
      </c>
      <c r="F5" s="12" t="s">
        <v>233</v>
      </c>
      <c r="G5" s="12" t="s">
        <v>234</v>
      </c>
      <c r="H5" s="12" t="s">
        <v>235</v>
      </c>
      <c r="I5" s="12" t="s">
        <v>236</v>
      </c>
      <c r="J5" s="11" t="s">
        <v>237</v>
      </c>
    </row>
    <row r="6" spans="1:10" ht="18" customHeight="1" x14ac:dyDescent="0.15">
      <c r="A6" s="31">
        <f>SUM(B6:J6)</f>
        <v>110149027906</v>
      </c>
      <c r="B6" s="30">
        <v>10485309774</v>
      </c>
      <c r="C6" s="30">
        <v>10342474989</v>
      </c>
      <c r="D6" s="30">
        <v>10247334130</v>
      </c>
      <c r="E6" s="30">
        <v>10058868431</v>
      </c>
      <c r="F6" s="30">
        <v>9895577647</v>
      </c>
      <c r="G6" s="30">
        <v>35917955523</v>
      </c>
      <c r="H6" s="30">
        <v>16679240988</v>
      </c>
      <c r="I6" s="30">
        <v>6491731037</v>
      </c>
      <c r="J6" s="30">
        <v>30535387</v>
      </c>
    </row>
  </sheetData>
  <phoneticPr fontId="5"/>
  <pageMargins left="0.39370078740157483" right="0.39370078740157483" top="0.39370078740157483" bottom="0.39370078740157483" header="0.19685039370078741" footer="0.19685039370078741"/>
  <pageSetup paperSize="9" scale="63" orientation="portrait" r:id="rId1"/>
  <headerFooter>
    <oddHeader>&amp;R&amp;9&amp;D</oddHeader>
    <oddFooter>&amp;C&amp;9&amp;P/&amp;N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"/>
  <sheetViews>
    <sheetView workbookViewId="0"/>
  </sheetViews>
  <sheetFormatPr defaultColWidth="8.875" defaultRowHeight="11.25" x14ac:dyDescent="0.15"/>
  <cols>
    <col min="1" max="1" width="22.875" style="6" customWidth="1"/>
    <col min="2" max="2" width="112.875" style="6" customWidth="1"/>
    <col min="3" max="16384" width="8.875" style="6"/>
  </cols>
  <sheetData>
    <row r="1" spans="1:2" ht="21" x14ac:dyDescent="0.2">
      <c r="A1" s="9" t="s">
        <v>238</v>
      </c>
    </row>
    <row r="2" spans="1:2" ht="13.5" x14ac:dyDescent="0.15">
      <c r="A2" s="1" t="s">
        <v>1</v>
      </c>
    </row>
    <row r="3" spans="1:2" ht="13.5" x14ac:dyDescent="0.15">
      <c r="A3" s="1" t="s">
        <v>2</v>
      </c>
    </row>
    <row r="4" spans="1:2" ht="13.5" x14ac:dyDescent="0.15">
      <c r="B4" s="3" t="s">
        <v>169</v>
      </c>
    </row>
    <row r="5" spans="1:2" ht="22.5" customHeight="1" x14ac:dyDescent="0.15">
      <c r="A5" s="33" t="s">
        <v>239</v>
      </c>
      <c r="B5" s="11" t="s">
        <v>240</v>
      </c>
    </row>
    <row r="6" spans="1:2" ht="18" customHeight="1" x14ac:dyDescent="0.15">
      <c r="A6" s="34">
        <v>0</v>
      </c>
      <c r="B6" s="32"/>
    </row>
  </sheetData>
  <phoneticPr fontId="5"/>
  <pageMargins left="0.39370078740157483" right="0.39370078740157483" top="0.39370078740157483" bottom="0.39370078740157483" header="0.19685039370078741" footer="0.19685039370078741"/>
  <pageSetup paperSize="9" scale="64" orientation="portrait" r:id="rId1"/>
  <headerFooter>
    <oddHeader>&amp;R&amp;9&amp;D</oddHeader>
    <oddFooter>&amp;C&amp;9&amp;P/&amp;N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workbookViewId="0"/>
  </sheetViews>
  <sheetFormatPr defaultColWidth="8.875" defaultRowHeight="11.25" x14ac:dyDescent="0.15"/>
  <cols>
    <col min="1" max="1" width="18.875" style="6" customWidth="1"/>
    <col min="2" max="6" width="20.875" style="6" customWidth="1"/>
    <col min="7" max="16384" width="8.875" style="6"/>
  </cols>
  <sheetData>
    <row r="1" spans="1:6" ht="21" x14ac:dyDescent="0.2">
      <c r="A1" s="9" t="s">
        <v>241</v>
      </c>
    </row>
    <row r="2" spans="1:6" ht="13.5" x14ac:dyDescent="0.15">
      <c r="A2" s="1" t="s">
        <v>1</v>
      </c>
    </row>
    <row r="3" spans="1:6" ht="13.5" x14ac:dyDescent="0.15">
      <c r="A3" s="1" t="s">
        <v>2</v>
      </c>
    </row>
    <row r="4" spans="1:6" ht="13.5" x14ac:dyDescent="0.15">
      <c r="F4" s="3" t="s">
        <v>169</v>
      </c>
    </row>
    <row r="5" spans="1:6" ht="22.5" customHeight="1" x14ac:dyDescent="0.15">
      <c r="A5" s="21" t="s">
        <v>4</v>
      </c>
      <c r="B5" s="21" t="s">
        <v>242</v>
      </c>
      <c r="C5" s="21" t="s">
        <v>243</v>
      </c>
      <c r="D5" s="21" t="s">
        <v>244</v>
      </c>
      <c r="E5" s="21"/>
      <c r="F5" s="21" t="s">
        <v>245</v>
      </c>
    </row>
    <row r="6" spans="1:6" ht="22.5" customHeight="1" x14ac:dyDescent="0.15">
      <c r="A6" s="21"/>
      <c r="B6" s="21"/>
      <c r="C6" s="21"/>
      <c r="D6" s="11" t="s">
        <v>246</v>
      </c>
      <c r="E6" s="11" t="s">
        <v>154</v>
      </c>
      <c r="F6" s="21"/>
    </row>
    <row r="7" spans="1:6" ht="18" customHeight="1" x14ac:dyDescent="0.15">
      <c r="A7" s="4" t="s">
        <v>247</v>
      </c>
      <c r="B7" s="30">
        <v>21887337000</v>
      </c>
      <c r="C7" s="30">
        <v>1187450921</v>
      </c>
      <c r="D7" s="30">
        <v>1527127346</v>
      </c>
      <c r="E7" s="30">
        <v>0</v>
      </c>
      <c r="F7" s="30">
        <f>B7+C7-D7-E7</f>
        <v>21547660575</v>
      </c>
    </row>
    <row r="8" spans="1:6" ht="18" customHeight="1" x14ac:dyDescent="0.15">
      <c r="A8" s="4" t="s">
        <v>248</v>
      </c>
      <c r="B8" s="30">
        <v>1361373257</v>
      </c>
      <c r="C8" s="30">
        <v>1402963574</v>
      </c>
      <c r="D8" s="30">
        <v>1361373257</v>
      </c>
      <c r="E8" s="30">
        <v>0</v>
      </c>
      <c r="F8" s="30">
        <f>B8+C8-D8-E8</f>
        <v>1402963574</v>
      </c>
    </row>
    <row r="9" spans="1:6" ht="18" customHeight="1" x14ac:dyDescent="0.15">
      <c r="A9" s="4"/>
      <c r="B9" s="30"/>
      <c r="C9" s="30"/>
      <c r="D9" s="30"/>
      <c r="E9" s="30"/>
      <c r="F9" s="30"/>
    </row>
    <row r="10" spans="1:6" ht="18" customHeight="1" x14ac:dyDescent="0.15">
      <c r="A10" s="14" t="s">
        <v>73</v>
      </c>
      <c r="B10" s="30">
        <f>SUM(B7:B9)</f>
        <v>23248710257</v>
      </c>
      <c r="C10" s="30">
        <f>SUM(C7:C9)</f>
        <v>2590414495</v>
      </c>
      <c r="D10" s="30">
        <f>SUM(D7:D9)</f>
        <v>2888500603</v>
      </c>
      <c r="E10" s="30">
        <f>SUM(E7:E9)</f>
        <v>0</v>
      </c>
      <c r="F10" s="30">
        <f>SUM(F7:F9)</f>
        <v>22950624149</v>
      </c>
    </row>
  </sheetData>
  <mergeCells count="5">
    <mergeCell ref="A5:A6"/>
    <mergeCell ref="B5:B6"/>
    <mergeCell ref="C5:C6"/>
    <mergeCell ref="D5:E5"/>
    <mergeCell ref="F5:F6"/>
  </mergeCells>
  <phoneticPr fontId="5"/>
  <pageMargins left="0.39370078740157483" right="0.39370078740157483" top="0.39370078740157483" bottom="0.39370078740157483" header="0.19685039370078741" footer="0.19685039370078741"/>
  <pageSetup paperSize="9" scale="71" orientation="portrait" r:id="rId1"/>
  <headerFooter>
    <oddHeader>&amp;R&amp;9&amp;D</oddHeader>
    <oddFooter>&amp;C&amp;9&amp;P/&amp;N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zoomScale="85" zoomScaleNormal="85" workbookViewId="0"/>
  </sheetViews>
  <sheetFormatPr defaultColWidth="8.875" defaultRowHeight="11.25" x14ac:dyDescent="0.15"/>
  <cols>
    <col min="1" max="1" width="25.875" style="6" customWidth="1"/>
    <col min="2" max="2" width="33" style="6" bestFit="1" customWidth="1"/>
    <col min="3" max="4" width="16.875" style="6" customWidth="1"/>
    <col min="5" max="5" width="33" style="6" bestFit="1" customWidth="1"/>
    <col min="6" max="16384" width="8.875" style="6"/>
  </cols>
  <sheetData>
    <row r="1" spans="1:5" ht="21" x14ac:dyDescent="0.2">
      <c r="A1" s="9" t="s">
        <v>249</v>
      </c>
    </row>
    <row r="2" spans="1:5" ht="13.5" x14ac:dyDescent="0.15">
      <c r="A2" s="1" t="s">
        <v>1</v>
      </c>
    </row>
    <row r="3" spans="1:5" ht="13.5" x14ac:dyDescent="0.15">
      <c r="A3" s="1" t="s">
        <v>2</v>
      </c>
    </row>
    <row r="4" spans="1:5" ht="13.5" x14ac:dyDescent="0.15">
      <c r="E4" s="3" t="s">
        <v>169</v>
      </c>
    </row>
    <row r="5" spans="1:5" ht="22.5" customHeight="1" x14ac:dyDescent="0.15">
      <c r="A5" s="11" t="s">
        <v>4</v>
      </c>
      <c r="B5" s="11" t="s">
        <v>250</v>
      </c>
      <c r="C5" s="11" t="s">
        <v>251</v>
      </c>
      <c r="D5" s="11" t="s">
        <v>252</v>
      </c>
      <c r="E5" s="11" t="s">
        <v>253</v>
      </c>
    </row>
    <row r="6" spans="1:5" ht="18" customHeight="1" x14ac:dyDescent="0.15">
      <c r="A6" s="35" t="s">
        <v>254</v>
      </c>
      <c r="B6" s="30" t="s">
        <v>255</v>
      </c>
      <c r="C6" s="30" t="s">
        <v>256</v>
      </c>
      <c r="D6" s="30">
        <v>612669000</v>
      </c>
      <c r="E6" s="30" t="s">
        <v>255</v>
      </c>
    </row>
    <row r="7" spans="1:5" ht="18" customHeight="1" x14ac:dyDescent="0.15">
      <c r="A7" s="35"/>
      <c r="B7" s="30" t="s">
        <v>257</v>
      </c>
      <c r="C7" s="30" t="s">
        <v>258</v>
      </c>
      <c r="D7" s="30">
        <v>453402200</v>
      </c>
      <c r="E7" s="30" t="s">
        <v>257</v>
      </c>
    </row>
    <row r="8" spans="1:5" ht="18" customHeight="1" x14ac:dyDescent="0.15">
      <c r="A8" s="36"/>
      <c r="B8" s="30" t="s">
        <v>259</v>
      </c>
      <c r="C8" s="30"/>
      <c r="D8" s="30">
        <v>144118601</v>
      </c>
      <c r="E8" s="30"/>
    </row>
    <row r="9" spans="1:5" ht="18" customHeight="1" x14ac:dyDescent="0.15">
      <c r="A9" s="37"/>
      <c r="B9" s="38" t="s">
        <v>260</v>
      </c>
      <c r="C9" s="39"/>
      <c r="D9" s="30">
        <f>SUM(D6:D8)</f>
        <v>1210189801</v>
      </c>
      <c r="E9" s="39"/>
    </row>
    <row r="10" spans="1:5" ht="18" customHeight="1" x14ac:dyDescent="0.15">
      <c r="A10" s="36" t="s">
        <v>261</v>
      </c>
      <c r="B10" s="30" t="s">
        <v>262</v>
      </c>
      <c r="C10" s="30" t="s">
        <v>263</v>
      </c>
      <c r="D10" s="30">
        <v>3814650480</v>
      </c>
      <c r="E10" s="30" t="s">
        <v>264</v>
      </c>
    </row>
    <row r="11" spans="1:5" ht="18" customHeight="1" x14ac:dyDescent="0.15">
      <c r="A11" s="36"/>
      <c r="B11" s="30" t="s">
        <v>265</v>
      </c>
      <c r="C11" s="30" t="s">
        <v>266</v>
      </c>
      <c r="D11" s="30">
        <v>664485000</v>
      </c>
      <c r="E11" s="30" t="s">
        <v>267</v>
      </c>
    </row>
    <row r="12" spans="1:5" ht="18" customHeight="1" x14ac:dyDescent="0.15">
      <c r="A12" s="36"/>
      <c r="B12" s="30" t="s">
        <v>268</v>
      </c>
      <c r="C12" s="30" t="s">
        <v>256</v>
      </c>
      <c r="D12" s="30">
        <v>451824000</v>
      </c>
      <c r="E12" s="30" t="s">
        <v>269</v>
      </c>
    </row>
    <row r="13" spans="1:5" ht="18" customHeight="1" x14ac:dyDescent="0.15">
      <c r="A13" s="36"/>
      <c r="B13" s="30" t="s">
        <v>270</v>
      </c>
      <c r="C13" s="30" t="s">
        <v>271</v>
      </c>
      <c r="D13" s="30">
        <v>404673000</v>
      </c>
      <c r="E13" s="30" t="s">
        <v>272</v>
      </c>
    </row>
    <row r="14" spans="1:5" ht="18" customHeight="1" x14ac:dyDescent="0.15">
      <c r="A14" s="36"/>
      <c r="B14" s="30" t="s">
        <v>273</v>
      </c>
      <c r="C14" s="30" t="s">
        <v>263</v>
      </c>
      <c r="D14" s="30">
        <v>179069706</v>
      </c>
      <c r="E14" s="30" t="s">
        <v>274</v>
      </c>
    </row>
    <row r="15" spans="1:5" ht="18" customHeight="1" x14ac:dyDescent="0.15">
      <c r="A15" s="36"/>
      <c r="B15" s="30" t="s">
        <v>275</v>
      </c>
      <c r="C15" s="30" t="s">
        <v>256</v>
      </c>
      <c r="D15" s="30">
        <v>177648700</v>
      </c>
      <c r="E15" s="30" t="s">
        <v>276</v>
      </c>
    </row>
    <row r="16" spans="1:5" ht="18" customHeight="1" x14ac:dyDescent="0.15">
      <c r="A16" s="36"/>
      <c r="B16" s="30" t="s">
        <v>277</v>
      </c>
      <c r="C16" s="30" t="s">
        <v>278</v>
      </c>
      <c r="D16" s="30">
        <v>166824470</v>
      </c>
      <c r="E16" s="30" t="s">
        <v>277</v>
      </c>
    </row>
    <row r="17" spans="1:5" ht="18" customHeight="1" x14ac:dyDescent="0.15">
      <c r="A17" s="36"/>
      <c r="B17" s="30" t="s">
        <v>279</v>
      </c>
      <c r="C17" s="30" t="s">
        <v>256</v>
      </c>
      <c r="D17" s="30">
        <v>157669512</v>
      </c>
      <c r="E17" s="30" t="s">
        <v>280</v>
      </c>
    </row>
    <row r="18" spans="1:5" ht="18" customHeight="1" x14ac:dyDescent="0.15">
      <c r="A18" s="36"/>
      <c r="B18" s="30" t="s">
        <v>281</v>
      </c>
      <c r="C18" s="30" t="s">
        <v>282</v>
      </c>
      <c r="D18" s="30">
        <v>157012123</v>
      </c>
      <c r="E18" s="30" t="s">
        <v>283</v>
      </c>
    </row>
    <row r="19" spans="1:5" ht="18" customHeight="1" x14ac:dyDescent="0.15">
      <c r="A19" s="36"/>
      <c r="B19" s="30" t="s">
        <v>284</v>
      </c>
      <c r="C19" s="30" t="s">
        <v>256</v>
      </c>
      <c r="D19" s="30">
        <v>150957789</v>
      </c>
      <c r="E19" s="30" t="s">
        <v>285</v>
      </c>
    </row>
    <row r="20" spans="1:5" ht="18" customHeight="1" x14ac:dyDescent="0.15">
      <c r="A20" s="36"/>
      <c r="B20" s="30" t="s">
        <v>286</v>
      </c>
      <c r="C20" s="30" t="s">
        <v>287</v>
      </c>
      <c r="D20" s="30">
        <v>143512700</v>
      </c>
      <c r="E20" s="30" t="s">
        <v>286</v>
      </c>
    </row>
    <row r="21" spans="1:5" ht="18" customHeight="1" x14ac:dyDescent="0.15">
      <c r="A21" s="36"/>
      <c r="B21" s="30" t="s">
        <v>288</v>
      </c>
      <c r="C21" s="30" t="s">
        <v>256</v>
      </c>
      <c r="D21" s="30">
        <v>135857000</v>
      </c>
      <c r="E21" s="30" t="s">
        <v>288</v>
      </c>
    </row>
    <row r="22" spans="1:5" ht="18" customHeight="1" x14ac:dyDescent="0.15">
      <c r="A22" s="36"/>
      <c r="B22" s="30" t="s">
        <v>289</v>
      </c>
      <c r="C22" s="30" t="s">
        <v>256</v>
      </c>
      <c r="D22" s="30">
        <v>122981256</v>
      </c>
      <c r="E22" s="30" t="s">
        <v>290</v>
      </c>
    </row>
    <row r="23" spans="1:5" ht="18" customHeight="1" x14ac:dyDescent="0.15">
      <c r="A23" s="36"/>
      <c r="B23" s="30" t="s">
        <v>291</v>
      </c>
      <c r="C23" s="30" t="s">
        <v>278</v>
      </c>
      <c r="D23" s="30">
        <v>121525232</v>
      </c>
      <c r="E23" s="30" t="s">
        <v>291</v>
      </c>
    </row>
    <row r="24" spans="1:5" ht="18" customHeight="1" x14ac:dyDescent="0.15">
      <c r="A24" s="36"/>
      <c r="B24" s="30" t="s">
        <v>259</v>
      </c>
      <c r="C24" s="30"/>
      <c r="D24" s="30">
        <v>2495687883</v>
      </c>
      <c r="E24" s="30"/>
    </row>
    <row r="25" spans="1:5" ht="18" customHeight="1" x14ac:dyDescent="0.15">
      <c r="A25" s="36"/>
      <c r="B25" s="30"/>
      <c r="C25" s="30"/>
      <c r="D25" s="30"/>
      <c r="E25" s="30"/>
    </row>
    <row r="26" spans="1:5" ht="18" customHeight="1" x14ac:dyDescent="0.15">
      <c r="A26" s="37"/>
      <c r="B26" s="38" t="s">
        <v>260</v>
      </c>
      <c r="C26" s="39"/>
      <c r="D26" s="30">
        <f>SUM(D10:D25)</f>
        <v>9344378851</v>
      </c>
      <c r="E26" s="39"/>
    </row>
    <row r="27" spans="1:5" ht="18" customHeight="1" x14ac:dyDescent="0.15">
      <c r="A27" s="14" t="s">
        <v>73</v>
      </c>
      <c r="B27" s="39"/>
      <c r="C27" s="39"/>
      <c r="D27" s="30">
        <f>SUM(D26,D9)</f>
        <v>10554568652</v>
      </c>
      <c r="E27" s="39"/>
    </row>
  </sheetData>
  <mergeCells count="2">
    <mergeCell ref="A6:A9"/>
    <mergeCell ref="A10:A26"/>
  </mergeCells>
  <phoneticPr fontId="5"/>
  <pageMargins left="0.39370078740157483" right="0.39370078740157483" top="0.39370078740157483" bottom="0.39370078740157483" header="0.19685039370078741" footer="0.19685039370078741"/>
  <pageSetup paperSize="9" scale="69" orientation="portrait" r:id="rId1"/>
  <headerFooter>
    <oddHeader>&amp;R&amp;9&amp;D</oddHeader>
    <oddFooter>&amp;C&amp;9&amp;P/&amp;N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"/>
  <sheetViews>
    <sheetView zoomScale="85" zoomScaleNormal="85" workbookViewId="0"/>
  </sheetViews>
  <sheetFormatPr defaultColWidth="8.875" defaultRowHeight="15.75" x14ac:dyDescent="0.35"/>
  <cols>
    <col min="1" max="1" width="27.375" style="41" customWidth="1"/>
    <col min="2" max="3" width="22.5" style="41" customWidth="1"/>
    <col min="4" max="4" width="27.375" style="41" customWidth="1"/>
    <col min="5" max="5" width="24.875" style="42" customWidth="1"/>
    <col min="6" max="16384" width="8.875" style="41"/>
  </cols>
  <sheetData>
    <row r="1" spans="1:5" ht="30" x14ac:dyDescent="0.6">
      <c r="A1" s="40" t="s">
        <v>292</v>
      </c>
    </row>
    <row r="2" spans="1:5" ht="18.75" x14ac:dyDescent="0.4">
      <c r="A2" s="43" t="s">
        <v>1</v>
      </c>
    </row>
    <row r="3" spans="1:5" ht="18.75" x14ac:dyDescent="0.4">
      <c r="A3" s="43" t="s">
        <v>293</v>
      </c>
    </row>
    <row r="4" spans="1:5" ht="18.75" x14ac:dyDescent="0.4">
      <c r="E4" s="44" t="s">
        <v>294</v>
      </c>
    </row>
    <row r="5" spans="1:5" ht="22.5" customHeight="1" x14ac:dyDescent="0.35">
      <c r="A5" s="45" t="s">
        <v>295</v>
      </c>
      <c r="B5" s="45" t="s">
        <v>4</v>
      </c>
      <c r="C5" s="46" t="s">
        <v>296</v>
      </c>
      <c r="D5" s="46"/>
      <c r="E5" s="47" t="s">
        <v>252</v>
      </c>
    </row>
    <row r="6" spans="1:5" ht="18" customHeight="1" x14ac:dyDescent="0.35">
      <c r="A6" s="48" t="s">
        <v>297</v>
      </c>
      <c r="B6" s="48" t="s">
        <v>298</v>
      </c>
      <c r="C6" s="49" t="s">
        <v>299</v>
      </c>
      <c r="D6" s="50"/>
      <c r="E6" s="51">
        <v>42598690540</v>
      </c>
    </row>
    <row r="7" spans="1:5" ht="18" customHeight="1" x14ac:dyDescent="0.35">
      <c r="A7" s="48"/>
      <c r="B7" s="48"/>
      <c r="C7" s="49" t="s">
        <v>300</v>
      </c>
      <c r="D7" s="50"/>
      <c r="E7" s="51">
        <v>955795889</v>
      </c>
    </row>
    <row r="8" spans="1:5" ht="18" customHeight="1" x14ac:dyDescent="0.35">
      <c r="A8" s="48"/>
      <c r="B8" s="48"/>
      <c r="C8" s="49" t="s">
        <v>301</v>
      </c>
      <c r="D8" s="50"/>
      <c r="E8" s="51">
        <v>99980000</v>
      </c>
    </row>
    <row r="9" spans="1:5" ht="18" customHeight="1" x14ac:dyDescent="0.35">
      <c r="A9" s="48"/>
      <c r="B9" s="48"/>
      <c r="C9" s="49" t="s">
        <v>302</v>
      </c>
      <c r="D9" s="50"/>
      <c r="E9" s="51">
        <v>249742000</v>
      </c>
    </row>
    <row r="10" spans="1:5" ht="18" customHeight="1" x14ac:dyDescent="0.35">
      <c r="A10" s="48"/>
      <c r="B10" s="48"/>
      <c r="C10" s="49" t="s">
        <v>303</v>
      </c>
      <c r="D10" s="50"/>
      <c r="E10" s="51">
        <v>246981000</v>
      </c>
    </row>
    <row r="11" spans="1:5" ht="18" customHeight="1" x14ac:dyDescent="0.35">
      <c r="A11" s="48"/>
      <c r="B11" s="48"/>
      <c r="C11" s="49" t="s">
        <v>304</v>
      </c>
      <c r="D11" s="50"/>
      <c r="E11" s="51">
        <v>4937027000</v>
      </c>
    </row>
    <row r="12" spans="1:5" ht="18" customHeight="1" x14ac:dyDescent="0.35">
      <c r="A12" s="48"/>
      <c r="B12" s="48"/>
      <c r="C12" s="49" t="s">
        <v>305</v>
      </c>
      <c r="D12" s="50"/>
      <c r="E12" s="51">
        <v>292636905</v>
      </c>
    </row>
    <row r="13" spans="1:5" ht="18" customHeight="1" x14ac:dyDescent="0.35">
      <c r="A13" s="48"/>
      <c r="B13" s="48"/>
      <c r="C13" s="49" t="s">
        <v>306</v>
      </c>
      <c r="D13" s="50"/>
      <c r="E13" s="51">
        <v>347579000</v>
      </c>
    </row>
    <row r="14" spans="1:5" ht="18" customHeight="1" x14ac:dyDescent="0.35">
      <c r="A14" s="48"/>
      <c r="B14" s="48"/>
      <c r="C14" s="49" t="s">
        <v>307</v>
      </c>
      <c r="D14" s="50"/>
      <c r="E14" s="51">
        <v>45034000</v>
      </c>
    </row>
    <row r="15" spans="1:5" ht="18" customHeight="1" x14ac:dyDescent="0.35">
      <c r="A15" s="48"/>
      <c r="B15" s="48"/>
      <c r="C15" s="49" t="s">
        <v>308</v>
      </c>
      <c r="D15" s="50"/>
      <c r="E15" s="51">
        <v>183786000</v>
      </c>
    </row>
    <row r="16" spans="1:5" ht="18" customHeight="1" x14ac:dyDescent="0.35">
      <c r="A16" s="48"/>
      <c r="B16" s="48"/>
      <c r="C16" s="49" t="s">
        <v>309</v>
      </c>
      <c r="D16" s="50"/>
      <c r="E16" s="51">
        <v>18629578000</v>
      </c>
    </row>
    <row r="17" spans="1:5" ht="18" customHeight="1" x14ac:dyDescent="0.35">
      <c r="A17" s="48"/>
      <c r="B17" s="48"/>
      <c r="C17" s="49" t="s">
        <v>310</v>
      </c>
      <c r="D17" s="50"/>
      <c r="E17" s="51">
        <v>38870000</v>
      </c>
    </row>
    <row r="18" spans="1:5" ht="18" customHeight="1" x14ac:dyDescent="0.35">
      <c r="A18" s="48"/>
      <c r="B18" s="48"/>
      <c r="C18" s="52" t="s">
        <v>311</v>
      </c>
      <c r="D18" s="53"/>
      <c r="E18" s="51">
        <v>149330000</v>
      </c>
    </row>
    <row r="19" spans="1:5" ht="18" customHeight="1" x14ac:dyDescent="0.35">
      <c r="A19" s="48"/>
      <c r="B19" s="48"/>
      <c r="C19" s="49" t="s">
        <v>312</v>
      </c>
      <c r="D19" s="50"/>
      <c r="E19" s="51">
        <v>306982792</v>
      </c>
    </row>
    <row r="20" spans="1:5" ht="18" customHeight="1" x14ac:dyDescent="0.35">
      <c r="A20" s="48"/>
      <c r="B20" s="48"/>
      <c r="C20" s="48" t="s">
        <v>175</v>
      </c>
      <c r="D20" s="50"/>
      <c r="E20" s="51">
        <v>69082013126</v>
      </c>
    </row>
    <row r="21" spans="1:5" ht="18" customHeight="1" x14ac:dyDescent="0.35">
      <c r="A21" s="48"/>
      <c r="B21" s="48" t="s">
        <v>313</v>
      </c>
      <c r="C21" s="54" t="s">
        <v>314</v>
      </c>
      <c r="D21" s="55" t="s">
        <v>315</v>
      </c>
      <c r="E21" s="51">
        <v>977040820</v>
      </c>
    </row>
    <row r="22" spans="1:5" ht="18" customHeight="1" x14ac:dyDescent="0.35">
      <c r="A22" s="48"/>
      <c r="B22" s="48"/>
      <c r="C22" s="48"/>
      <c r="D22" s="55" t="s">
        <v>316</v>
      </c>
      <c r="E22" s="51">
        <v>11415300</v>
      </c>
    </row>
    <row r="23" spans="1:5" ht="18" customHeight="1" x14ac:dyDescent="0.35">
      <c r="A23" s="48"/>
      <c r="B23" s="48"/>
      <c r="C23" s="48"/>
      <c r="D23" s="56" t="s">
        <v>260</v>
      </c>
      <c r="E23" s="51">
        <v>988456120</v>
      </c>
    </row>
    <row r="24" spans="1:5" ht="18" customHeight="1" x14ac:dyDescent="0.35">
      <c r="A24" s="48"/>
      <c r="B24" s="48"/>
      <c r="C24" s="54" t="s">
        <v>317</v>
      </c>
      <c r="D24" s="55" t="s">
        <v>315</v>
      </c>
      <c r="E24" s="51">
        <v>13316300106</v>
      </c>
    </row>
    <row r="25" spans="1:5" ht="18" customHeight="1" x14ac:dyDescent="0.35">
      <c r="A25" s="48"/>
      <c r="B25" s="48"/>
      <c r="C25" s="48"/>
      <c r="D25" s="55" t="s">
        <v>316</v>
      </c>
      <c r="E25" s="51">
        <v>7411912507</v>
      </c>
    </row>
    <row r="26" spans="1:5" ht="18" customHeight="1" x14ac:dyDescent="0.35">
      <c r="A26" s="48"/>
      <c r="B26" s="48"/>
      <c r="C26" s="48"/>
      <c r="D26" s="56" t="s">
        <v>260</v>
      </c>
      <c r="E26" s="51">
        <v>20728212613</v>
      </c>
    </row>
    <row r="27" spans="1:5" ht="18" customHeight="1" x14ac:dyDescent="0.35">
      <c r="A27" s="50"/>
      <c r="B27" s="50"/>
      <c r="C27" s="48" t="s">
        <v>175</v>
      </c>
      <c r="D27" s="50"/>
      <c r="E27" s="51">
        <v>21716668733</v>
      </c>
    </row>
    <row r="28" spans="1:5" ht="18" customHeight="1" x14ac:dyDescent="0.35">
      <c r="A28" s="50"/>
      <c r="B28" s="48" t="s">
        <v>73</v>
      </c>
      <c r="C28" s="50"/>
      <c r="D28" s="50"/>
      <c r="E28" s="51">
        <v>90798681859</v>
      </c>
    </row>
    <row r="29" spans="1:5" ht="18" customHeight="1" x14ac:dyDescent="0.35">
      <c r="A29" s="48" t="s">
        <v>318</v>
      </c>
      <c r="B29" s="48" t="s">
        <v>319</v>
      </c>
      <c r="C29" s="49" t="s">
        <v>320</v>
      </c>
      <c r="D29" s="50"/>
      <c r="E29" s="51">
        <v>354787000</v>
      </c>
    </row>
    <row r="30" spans="1:5" ht="18" customHeight="1" x14ac:dyDescent="0.35">
      <c r="A30" s="48"/>
      <c r="B30" s="48"/>
      <c r="C30" s="48" t="s">
        <v>175</v>
      </c>
      <c r="D30" s="50"/>
      <c r="E30" s="51">
        <v>354787000</v>
      </c>
    </row>
    <row r="31" spans="1:5" ht="18" customHeight="1" x14ac:dyDescent="0.35">
      <c r="A31" s="48"/>
      <c r="B31" s="48" t="s">
        <v>313</v>
      </c>
      <c r="C31" s="54" t="s">
        <v>314</v>
      </c>
      <c r="D31" s="55" t="s">
        <v>315</v>
      </c>
      <c r="E31" s="51">
        <v>16208000</v>
      </c>
    </row>
    <row r="32" spans="1:5" ht="18" customHeight="1" x14ac:dyDescent="0.35">
      <c r="A32" s="48"/>
      <c r="B32" s="48"/>
      <c r="C32" s="48"/>
      <c r="D32" s="55" t="s">
        <v>316</v>
      </c>
      <c r="E32" s="51"/>
    </row>
    <row r="33" spans="1:5" ht="18" customHeight="1" x14ac:dyDescent="0.35">
      <c r="A33" s="48"/>
      <c r="B33" s="48"/>
      <c r="C33" s="48"/>
      <c r="D33" s="56" t="s">
        <v>260</v>
      </c>
      <c r="E33" s="51">
        <v>16208000</v>
      </c>
    </row>
    <row r="34" spans="1:5" ht="18" customHeight="1" x14ac:dyDescent="0.35">
      <c r="A34" s="48"/>
      <c r="B34" s="48"/>
      <c r="C34" s="54" t="s">
        <v>317</v>
      </c>
      <c r="D34" s="55" t="s">
        <v>315</v>
      </c>
      <c r="E34" s="51">
        <v>213166000</v>
      </c>
    </row>
    <row r="35" spans="1:5" ht="18" customHeight="1" x14ac:dyDescent="0.35">
      <c r="A35" s="48"/>
      <c r="B35" s="48"/>
      <c r="C35" s="48"/>
      <c r="D35" s="55" t="s">
        <v>316</v>
      </c>
      <c r="E35" s="51"/>
    </row>
    <row r="36" spans="1:5" ht="18" customHeight="1" x14ac:dyDescent="0.35">
      <c r="A36" s="48"/>
      <c r="B36" s="48"/>
      <c r="C36" s="48"/>
      <c r="D36" s="56" t="s">
        <v>260</v>
      </c>
      <c r="E36" s="51">
        <v>213166000</v>
      </c>
    </row>
    <row r="37" spans="1:5" ht="18" customHeight="1" x14ac:dyDescent="0.35">
      <c r="A37" s="50"/>
      <c r="B37" s="50"/>
      <c r="C37" s="48" t="s">
        <v>175</v>
      </c>
      <c r="D37" s="50"/>
      <c r="E37" s="51">
        <v>229374000</v>
      </c>
    </row>
    <row r="38" spans="1:5" ht="18" customHeight="1" x14ac:dyDescent="0.35">
      <c r="A38" s="50"/>
      <c r="B38" s="48" t="s">
        <v>73</v>
      </c>
      <c r="C38" s="50"/>
      <c r="D38" s="50"/>
      <c r="E38" s="51">
        <v>584161000</v>
      </c>
    </row>
    <row r="39" spans="1:5" ht="18" customHeight="1" x14ac:dyDescent="0.35">
      <c r="A39" s="48" t="s">
        <v>321</v>
      </c>
      <c r="B39" s="48" t="s">
        <v>319</v>
      </c>
      <c r="C39" s="49"/>
      <c r="D39" s="50"/>
      <c r="E39" s="51"/>
    </row>
    <row r="40" spans="1:5" ht="18" customHeight="1" x14ac:dyDescent="0.35">
      <c r="A40" s="48"/>
      <c r="B40" s="48"/>
      <c r="C40" s="48" t="s">
        <v>175</v>
      </c>
      <c r="D40" s="50"/>
      <c r="E40" s="51"/>
    </row>
    <row r="41" spans="1:5" ht="18" customHeight="1" x14ac:dyDescent="0.35">
      <c r="A41" s="48"/>
      <c r="B41" s="48" t="s">
        <v>313</v>
      </c>
      <c r="C41" s="54" t="s">
        <v>314</v>
      </c>
      <c r="D41" s="55" t="s">
        <v>315</v>
      </c>
      <c r="E41" s="51"/>
    </row>
    <row r="42" spans="1:5" ht="18" customHeight="1" x14ac:dyDescent="0.35">
      <c r="A42" s="48"/>
      <c r="B42" s="48"/>
      <c r="C42" s="48"/>
      <c r="D42" s="55" t="s">
        <v>316</v>
      </c>
      <c r="E42" s="51"/>
    </row>
    <row r="43" spans="1:5" ht="18" customHeight="1" x14ac:dyDescent="0.35">
      <c r="A43" s="48"/>
      <c r="B43" s="48"/>
      <c r="C43" s="48"/>
      <c r="D43" s="56" t="s">
        <v>260</v>
      </c>
      <c r="E43" s="51"/>
    </row>
    <row r="44" spans="1:5" ht="18" customHeight="1" x14ac:dyDescent="0.35">
      <c r="A44" s="48"/>
      <c r="B44" s="48"/>
      <c r="C44" s="54" t="s">
        <v>317</v>
      </c>
      <c r="D44" s="55" t="s">
        <v>315</v>
      </c>
      <c r="E44" s="51"/>
    </row>
    <row r="45" spans="1:5" ht="18" customHeight="1" x14ac:dyDescent="0.35">
      <c r="A45" s="48"/>
      <c r="B45" s="48"/>
      <c r="C45" s="48"/>
      <c r="D45" s="55" t="s">
        <v>316</v>
      </c>
      <c r="E45" s="51">
        <v>7521000</v>
      </c>
    </row>
    <row r="46" spans="1:5" ht="18" customHeight="1" x14ac:dyDescent="0.35">
      <c r="A46" s="48"/>
      <c r="B46" s="48"/>
      <c r="C46" s="48"/>
      <c r="D46" s="56" t="s">
        <v>260</v>
      </c>
      <c r="E46" s="51">
        <v>7521000</v>
      </c>
    </row>
    <row r="47" spans="1:5" ht="18" customHeight="1" x14ac:dyDescent="0.35">
      <c r="A47" s="50"/>
      <c r="B47" s="50"/>
      <c r="C47" s="48" t="s">
        <v>175</v>
      </c>
      <c r="D47" s="50"/>
      <c r="E47" s="51">
        <v>7521000</v>
      </c>
    </row>
    <row r="48" spans="1:5" ht="18" customHeight="1" thickBot="1" x14ac:dyDescent="0.4">
      <c r="A48" s="57"/>
      <c r="B48" s="58" t="s">
        <v>73</v>
      </c>
      <c r="C48" s="57"/>
      <c r="D48" s="57"/>
      <c r="E48" s="59">
        <v>7521000</v>
      </c>
    </row>
    <row r="49" spans="1:5" ht="16.5" thickTop="1" x14ac:dyDescent="0.35">
      <c r="A49" s="60" t="s">
        <v>322</v>
      </c>
      <c r="B49" s="61" t="s">
        <v>298</v>
      </c>
      <c r="C49" s="62"/>
      <c r="D49" s="63"/>
      <c r="E49" s="64">
        <v>69436800126</v>
      </c>
    </row>
    <row r="50" spans="1:5" x14ac:dyDescent="0.35">
      <c r="A50" s="60"/>
      <c r="B50" s="48" t="s">
        <v>313</v>
      </c>
      <c r="C50" s="65" t="s">
        <v>323</v>
      </c>
      <c r="D50" s="66"/>
      <c r="E50" s="51">
        <v>1004664120</v>
      </c>
    </row>
    <row r="51" spans="1:5" x14ac:dyDescent="0.35">
      <c r="A51" s="60"/>
      <c r="B51" s="48"/>
      <c r="C51" s="65" t="s">
        <v>324</v>
      </c>
      <c r="D51" s="66"/>
      <c r="E51" s="51">
        <v>20948899613</v>
      </c>
    </row>
    <row r="52" spans="1:5" ht="18" customHeight="1" x14ac:dyDescent="0.35">
      <c r="A52" s="60"/>
      <c r="B52" s="50"/>
      <c r="C52" s="67" t="s">
        <v>175</v>
      </c>
      <c r="D52" s="68"/>
      <c r="E52" s="51">
        <v>21953563733</v>
      </c>
    </row>
    <row r="53" spans="1:5" x14ac:dyDescent="0.35">
      <c r="A53" s="69"/>
      <c r="B53" s="48" t="s">
        <v>73</v>
      </c>
      <c r="C53" s="50"/>
      <c r="D53" s="50"/>
      <c r="E53" s="51">
        <v>91390363859</v>
      </c>
    </row>
    <row r="54" spans="1:5" x14ac:dyDescent="0.35">
      <c r="A54" s="70" t="s">
        <v>325</v>
      </c>
      <c r="B54" s="67" t="s">
        <v>298</v>
      </c>
      <c r="C54" s="71"/>
      <c r="D54" s="68"/>
      <c r="E54" s="51">
        <v>-403817000</v>
      </c>
    </row>
    <row r="55" spans="1:5" x14ac:dyDescent="0.35">
      <c r="A55" s="72" t="s">
        <v>326</v>
      </c>
      <c r="B55" s="67" t="s">
        <v>298</v>
      </c>
      <c r="C55" s="71"/>
      <c r="D55" s="68"/>
      <c r="E55" s="51">
        <v>69032983126</v>
      </c>
    </row>
    <row r="56" spans="1:5" x14ac:dyDescent="0.35">
      <c r="A56" s="60"/>
      <c r="B56" s="48" t="s">
        <v>313</v>
      </c>
      <c r="C56" s="65" t="s">
        <v>323</v>
      </c>
      <c r="D56" s="66"/>
      <c r="E56" s="51">
        <v>1004664120</v>
      </c>
    </row>
    <row r="57" spans="1:5" ht="18" customHeight="1" x14ac:dyDescent="0.35">
      <c r="A57" s="60"/>
      <c r="B57" s="48"/>
      <c r="C57" s="65" t="s">
        <v>324</v>
      </c>
      <c r="D57" s="66"/>
      <c r="E57" s="51">
        <v>20948899613</v>
      </c>
    </row>
    <row r="58" spans="1:5" x14ac:dyDescent="0.35">
      <c r="A58" s="60"/>
      <c r="B58" s="50"/>
      <c r="C58" s="67" t="s">
        <v>175</v>
      </c>
      <c r="D58" s="68"/>
      <c r="E58" s="51">
        <v>21953563733</v>
      </c>
    </row>
    <row r="59" spans="1:5" ht="16.5" thickBot="1" x14ac:dyDescent="0.4">
      <c r="A59" s="73"/>
      <c r="B59" s="58" t="s">
        <v>73</v>
      </c>
      <c r="C59" s="57"/>
      <c r="D59" s="57"/>
      <c r="E59" s="59">
        <v>90986546859</v>
      </c>
    </row>
    <row r="60" spans="1:5" ht="16.5" thickTop="1" x14ac:dyDescent="0.35"/>
  </sheetData>
  <mergeCells count="56">
    <mergeCell ref="B54:D54"/>
    <mergeCell ref="A55:A59"/>
    <mergeCell ref="B55:D55"/>
    <mergeCell ref="B56:B58"/>
    <mergeCell ref="C56:D56"/>
    <mergeCell ref="C57:D57"/>
    <mergeCell ref="C58:D58"/>
    <mergeCell ref="B59:D59"/>
    <mergeCell ref="A49:A53"/>
    <mergeCell ref="B49:D49"/>
    <mergeCell ref="B50:B52"/>
    <mergeCell ref="C50:D50"/>
    <mergeCell ref="C51:D51"/>
    <mergeCell ref="C52:D52"/>
    <mergeCell ref="B53:D53"/>
    <mergeCell ref="A39:A48"/>
    <mergeCell ref="B39:B40"/>
    <mergeCell ref="C39:D39"/>
    <mergeCell ref="C40:D40"/>
    <mergeCell ref="B41:B47"/>
    <mergeCell ref="C41:C43"/>
    <mergeCell ref="C44:C46"/>
    <mergeCell ref="C47:D47"/>
    <mergeCell ref="B48:D48"/>
    <mergeCell ref="B28:D28"/>
    <mergeCell ref="A29:A38"/>
    <mergeCell ref="B29:B30"/>
    <mergeCell ref="C29:D29"/>
    <mergeCell ref="C30:D30"/>
    <mergeCell ref="B31:B37"/>
    <mergeCell ref="C31:C33"/>
    <mergeCell ref="C34:C36"/>
    <mergeCell ref="C37:D37"/>
    <mergeCell ref="B38:D38"/>
    <mergeCell ref="C19:D19"/>
    <mergeCell ref="C20:D20"/>
    <mergeCell ref="B21:B27"/>
    <mergeCell ref="C21:C23"/>
    <mergeCell ref="C24:C26"/>
    <mergeCell ref="C27:D27"/>
    <mergeCell ref="C13:D13"/>
    <mergeCell ref="C14:D14"/>
    <mergeCell ref="C15:D15"/>
    <mergeCell ref="C16:D16"/>
    <mergeCell ref="C17:D17"/>
    <mergeCell ref="C18:D18"/>
    <mergeCell ref="C5:D5"/>
    <mergeCell ref="A6:A28"/>
    <mergeCell ref="B6:B20"/>
    <mergeCell ref="C6:D6"/>
    <mergeCell ref="C7:D7"/>
    <mergeCell ref="C8:D8"/>
    <mergeCell ref="C9:D9"/>
    <mergeCell ref="C10:D10"/>
    <mergeCell ref="C11:D11"/>
    <mergeCell ref="C12:D12"/>
  </mergeCells>
  <phoneticPr fontId="5"/>
  <pageMargins left="0.59055118110236227" right="0.39370078740157483" top="0.39370078740157483" bottom="0.39370078740157483" header="0.19685039370078741" footer="0.19685039370078741"/>
  <pageSetup paperSize="9" scale="68" orientation="portrait" r:id="rId1"/>
  <headerFooter>
    <oddHeader>&amp;R&amp;9&amp;D</oddHeader>
    <oddFooter>&amp;C&amp;9&amp;P/&amp;N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zoomScale="85" zoomScaleNormal="85" workbookViewId="0">
      <selection sqref="A1:F1"/>
    </sheetView>
  </sheetViews>
  <sheetFormatPr defaultColWidth="8.875" defaultRowHeight="20.25" customHeight="1" x14ac:dyDescent="0.15"/>
  <cols>
    <col min="1" max="1" width="23.375" style="1" customWidth="1"/>
    <col min="2" max="6" width="20.875" style="1" customWidth="1"/>
    <col min="7" max="16384" width="8.875" style="1"/>
  </cols>
  <sheetData>
    <row r="1" spans="1:6" ht="20.25" customHeight="1" x14ac:dyDescent="0.15">
      <c r="A1" s="8" t="s">
        <v>327</v>
      </c>
      <c r="B1" s="74"/>
      <c r="C1" s="74"/>
      <c r="D1" s="74"/>
      <c r="E1" s="74"/>
      <c r="F1" s="74"/>
    </row>
    <row r="2" spans="1:6" ht="20.25" customHeight="1" x14ac:dyDescent="0.15">
      <c r="A2" s="75" t="s">
        <v>1</v>
      </c>
      <c r="B2" s="75"/>
      <c r="C2" s="75"/>
      <c r="D2" s="75"/>
      <c r="E2" s="75"/>
      <c r="F2" s="76" t="s">
        <v>2</v>
      </c>
    </row>
    <row r="3" spans="1:6" ht="20.25" customHeight="1" x14ac:dyDescent="0.15">
      <c r="A3" s="75" t="s">
        <v>3</v>
      </c>
      <c r="B3" s="75"/>
      <c r="C3" s="75"/>
      <c r="D3" s="75"/>
      <c r="E3" s="75"/>
      <c r="F3" s="76" t="s">
        <v>328</v>
      </c>
    </row>
    <row r="4" spans="1:6" ht="20.25" customHeight="1" x14ac:dyDescent="0.15">
      <c r="A4" s="77" t="s">
        <v>4</v>
      </c>
      <c r="B4" s="78" t="s">
        <v>252</v>
      </c>
      <c r="C4" s="78" t="s">
        <v>329</v>
      </c>
      <c r="D4" s="78"/>
      <c r="E4" s="78"/>
      <c r="F4" s="78"/>
    </row>
    <row r="5" spans="1:6" ht="20.25" customHeight="1" x14ac:dyDescent="0.15">
      <c r="A5" s="77"/>
      <c r="B5" s="78"/>
      <c r="C5" s="78" t="s">
        <v>313</v>
      </c>
      <c r="D5" s="78" t="s">
        <v>330</v>
      </c>
      <c r="E5" s="78" t="s">
        <v>298</v>
      </c>
      <c r="F5" s="78" t="s">
        <v>154</v>
      </c>
    </row>
    <row r="6" spans="1:6" ht="20.25" customHeight="1" thickBot="1" x14ac:dyDescent="0.2">
      <c r="A6" s="79"/>
      <c r="B6" s="80"/>
      <c r="C6" s="80"/>
      <c r="D6" s="80"/>
      <c r="E6" s="80"/>
      <c r="F6" s="80"/>
    </row>
    <row r="7" spans="1:6" ht="20.25" customHeight="1" thickTop="1" x14ac:dyDescent="0.15">
      <c r="A7" s="81" t="s">
        <v>331</v>
      </c>
      <c r="B7" s="82">
        <v>107748140810</v>
      </c>
      <c r="C7" s="82">
        <v>20948899613</v>
      </c>
      <c r="D7" s="82">
        <v>5226428997</v>
      </c>
      <c r="E7" s="82">
        <v>60008193633</v>
      </c>
      <c r="F7" s="82">
        <v>21564618567</v>
      </c>
    </row>
    <row r="8" spans="1:6" ht="20.25" customHeight="1" x14ac:dyDescent="0.15">
      <c r="A8" s="81" t="s">
        <v>332</v>
      </c>
      <c r="B8" s="82">
        <v>12275747387</v>
      </c>
      <c r="C8" s="82">
        <v>1004664120</v>
      </c>
      <c r="D8" s="82">
        <v>7887771003</v>
      </c>
      <c r="E8" s="82">
        <v>3383312264</v>
      </c>
      <c r="F8" s="82" t="s">
        <v>14</v>
      </c>
    </row>
    <row r="9" spans="1:6" ht="20.25" customHeight="1" x14ac:dyDescent="0.15">
      <c r="A9" s="81" t="s">
        <v>333</v>
      </c>
      <c r="B9" s="82">
        <v>996679911</v>
      </c>
      <c r="C9" s="82" t="s">
        <v>14</v>
      </c>
      <c r="D9" s="82">
        <v>101000000</v>
      </c>
      <c r="E9" s="82">
        <v>353845130</v>
      </c>
      <c r="F9" s="82">
        <v>541834781</v>
      </c>
    </row>
    <row r="10" spans="1:6" ht="20.25" customHeight="1" x14ac:dyDescent="0.15">
      <c r="A10" s="81" t="s">
        <v>154</v>
      </c>
      <c r="B10" s="82" t="s">
        <v>14</v>
      </c>
      <c r="C10" s="82" t="s">
        <v>14</v>
      </c>
      <c r="D10" s="82" t="s">
        <v>14</v>
      </c>
      <c r="E10" s="82" t="s">
        <v>14</v>
      </c>
      <c r="F10" s="82" t="s">
        <v>14</v>
      </c>
    </row>
    <row r="11" spans="1:6" ht="20.25" customHeight="1" x14ac:dyDescent="0.15">
      <c r="A11" s="83" t="s">
        <v>73</v>
      </c>
      <c r="B11" s="82">
        <v>121020568108</v>
      </c>
      <c r="C11" s="82">
        <v>21953563733</v>
      </c>
      <c r="D11" s="82">
        <v>13215200000</v>
      </c>
      <c r="E11" s="82">
        <v>63745351027</v>
      </c>
      <c r="F11" s="82">
        <v>22106453348</v>
      </c>
    </row>
  </sheetData>
  <mergeCells count="8">
    <mergeCell ref="A1:F1"/>
    <mergeCell ref="A4:A6"/>
    <mergeCell ref="B4:B6"/>
    <mergeCell ref="C4:F4"/>
    <mergeCell ref="C5:C6"/>
    <mergeCell ref="D5:D6"/>
    <mergeCell ref="E5:E6"/>
    <mergeCell ref="F5:F6"/>
  </mergeCells>
  <phoneticPr fontId="5"/>
  <printOptions horizontalCentered="1"/>
  <pageMargins left="0.39370078740157483" right="0.39370078740157483" top="0.39370078740157483" bottom="0.39370078740157483" header="0.19685039370078741" footer="0.19685039370078741"/>
  <pageSetup paperSize="9" scale="6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1"/>
  <sheetViews>
    <sheetView tabSelected="1" workbookViewId="0">
      <selection activeCell="B23" sqref="B23"/>
    </sheetView>
  </sheetViews>
  <sheetFormatPr defaultColWidth="8.875" defaultRowHeight="11.25" x14ac:dyDescent="0.15"/>
  <cols>
    <col min="1" max="1" width="60.875" style="6" customWidth="1"/>
    <col min="2" max="2" width="40.875" style="6" customWidth="1"/>
    <col min="3" max="16384" width="8.875" style="6"/>
  </cols>
  <sheetData>
    <row r="1" spans="1:2" ht="21" x14ac:dyDescent="0.2">
      <c r="A1" s="9" t="s">
        <v>334</v>
      </c>
    </row>
    <row r="2" spans="1:2" ht="13.5" x14ac:dyDescent="0.15">
      <c r="A2" s="1" t="s">
        <v>1</v>
      </c>
    </row>
    <row r="3" spans="1:2" ht="13.5" x14ac:dyDescent="0.15">
      <c r="A3" s="1" t="s">
        <v>2</v>
      </c>
    </row>
    <row r="4" spans="1:2" ht="13.5" x14ac:dyDescent="0.15">
      <c r="B4" s="3" t="s">
        <v>169</v>
      </c>
    </row>
    <row r="5" spans="1:2" ht="22.5" customHeight="1" x14ac:dyDescent="0.15">
      <c r="A5" s="11" t="s">
        <v>150</v>
      </c>
      <c r="B5" s="11" t="s">
        <v>245</v>
      </c>
    </row>
    <row r="6" spans="1:2" ht="18" customHeight="1" x14ac:dyDescent="0.15">
      <c r="A6" s="4" t="s">
        <v>335</v>
      </c>
      <c r="B6" s="84">
        <v>569198611</v>
      </c>
    </row>
    <row r="7" spans="1:2" ht="18" customHeight="1" x14ac:dyDescent="0.15">
      <c r="A7" s="4" t="s">
        <v>336</v>
      </c>
      <c r="B7" s="84"/>
    </row>
    <row r="8" spans="1:2" ht="18" customHeight="1" x14ac:dyDescent="0.15">
      <c r="A8" s="4"/>
      <c r="B8" s="84"/>
    </row>
    <row r="9" spans="1:2" ht="18" customHeight="1" x14ac:dyDescent="0.15">
      <c r="A9" s="4"/>
      <c r="B9" s="84"/>
    </row>
    <row r="10" spans="1:2" ht="18" customHeight="1" x14ac:dyDescent="0.15">
      <c r="A10" s="4"/>
      <c r="B10" s="84"/>
    </row>
    <row r="11" spans="1:2" ht="18" customHeight="1" x14ac:dyDescent="0.15">
      <c r="A11" s="14" t="s">
        <v>73</v>
      </c>
      <c r="B11" s="84">
        <f>SUM(B6:B10)</f>
        <v>569198611</v>
      </c>
    </row>
  </sheetData>
  <phoneticPr fontId="5"/>
  <pageMargins left="0.39370078740157483" right="0.39370078740157483" top="0.39370078740157483" bottom="0.39370078740157483" header="0.19685039370078741" footer="0.19685039370078741"/>
  <pageSetup paperSize="9" scale="86" fitToHeight="0" orientation="portrait" r:id="rId1"/>
  <headerFooter>
    <oddHeader>&amp;R&amp;9&amp;D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sqref="A1:I1"/>
    </sheetView>
  </sheetViews>
  <sheetFormatPr defaultColWidth="8.875" defaultRowHeight="11.25" x14ac:dyDescent="0.15"/>
  <cols>
    <col min="1" max="1" width="30.875" style="6" customWidth="1"/>
    <col min="2" max="11" width="15.875" style="6" customWidth="1"/>
    <col min="12" max="16384" width="8.875" style="6"/>
  </cols>
  <sheetData>
    <row r="1" spans="1:9" ht="21" x14ac:dyDescent="0.15">
      <c r="A1" s="8" t="s">
        <v>75</v>
      </c>
      <c r="B1" s="8"/>
      <c r="C1" s="8"/>
      <c r="D1" s="8"/>
      <c r="E1" s="8"/>
      <c r="F1" s="8"/>
      <c r="G1" s="8"/>
      <c r="H1" s="8"/>
      <c r="I1" s="8"/>
    </row>
    <row r="2" spans="1:9" ht="13.5" x14ac:dyDescent="0.15">
      <c r="A2" s="1" t="s">
        <v>1</v>
      </c>
      <c r="B2" s="1"/>
      <c r="C2" s="1"/>
      <c r="D2" s="1"/>
      <c r="E2" s="1"/>
      <c r="F2" s="1"/>
      <c r="G2" s="1"/>
      <c r="H2" s="1"/>
      <c r="I2" s="3" t="s">
        <v>2</v>
      </c>
    </row>
    <row r="3" spans="1:9" ht="13.5" x14ac:dyDescent="0.15">
      <c r="A3" s="1" t="s">
        <v>3</v>
      </c>
      <c r="B3" s="1"/>
      <c r="C3" s="1"/>
      <c r="D3" s="1"/>
      <c r="E3" s="1"/>
      <c r="F3" s="1"/>
      <c r="G3" s="1"/>
      <c r="H3" s="1"/>
      <c r="I3" s="1"/>
    </row>
    <row r="4" spans="1:9" ht="13.5" x14ac:dyDescent="0.15">
      <c r="A4" s="1"/>
      <c r="B4" s="1"/>
      <c r="C4" s="1"/>
      <c r="D4" s="1"/>
      <c r="E4" s="1"/>
      <c r="F4" s="1"/>
      <c r="G4" s="1"/>
      <c r="H4" s="1"/>
      <c r="I4" s="3" t="s">
        <v>74</v>
      </c>
    </row>
    <row r="5" spans="1:9" ht="22.5" x14ac:dyDescent="0.15">
      <c r="A5" s="5" t="s">
        <v>4</v>
      </c>
      <c r="B5" s="2" t="s">
        <v>76</v>
      </c>
      <c r="C5" s="5" t="s">
        <v>77</v>
      </c>
      <c r="D5" s="5" t="s">
        <v>78</v>
      </c>
      <c r="E5" s="5" t="s">
        <v>79</v>
      </c>
      <c r="F5" s="5" t="s">
        <v>80</v>
      </c>
      <c r="G5" s="5" t="s">
        <v>81</v>
      </c>
      <c r="H5" s="5" t="s">
        <v>82</v>
      </c>
      <c r="I5" s="5" t="s">
        <v>73</v>
      </c>
    </row>
    <row r="6" spans="1:9" x14ac:dyDescent="0.15">
      <c r="A6" s="4" t="s">
        <v>12</v>
      </c>
      <c r="B6" s="7">
        <v>19960914241</v>
      </c>
      <c r="C6" s="7">
        <v>87243569216</v>
      </c>
      <c r="D6" s="7">
        <v>10462293924</v>
      </c>
      <c r="E6" s="7">
        <v>19607363045</v>
      </c>
      <c r="F6" s="7">
        <v>7746552497</v>
      </c>
      <c r="G6" s="7">
        <v>5087401659</v>
      </c>
      <c r="H6" s="7">
        <v>33413826862</v>
      </c>
      <c r="I6" s="7">
        <v>183672703050</v>
      </c>
    </row>
    <row r="7" spans="1:9" x14ac:dyDescent="0.15">
      <c r="A7" s="4" t="s">
        <v>13</v>
      </c>
      <c r="B7" s="7">
        <v>12069558890</v>
      </c>
      <c r="C7" s="7">
        <v>30803885906</v>
      </c>
      <c r="D7" s="7">
        <v>4032464006</v>
      </c>
      <c r="E7" s="7">
        <v>3791665697</v>
      </c>
      <c r="F7" s="7">
        <v>2937932336</v>
      </c>
      <c r="G7" s="7">
        <v>1084283244</v>
      </c>
      <c r="H7" s="7">
        <v>11015538999</v>
      </c>
      <c r="I7" s="7">
        <v>65871373009</v>
      </c>
    </row>
    <row r="8" spans="1:9" x14ac:dyDescent="0.15">
      <c r="A8" s="4" t="s">
        <v>15</v>
      </c>
      <c r="B8" s="7" t="s">
        <v>14</v>
      </c>
      <c r="C8" s="7" t="s">
        <v>14</v>
      </c>
      <c r="D8" s="7" t="s">
        <v>14</v>
      </c>
      <c r="E8" s="7" t="s">
        <v>14</v>
      </c>
      <c r="F8" s="7">
        <v>2570880000</v>
      </c>
      <c r="G8" s="7" t="s">
        <v>14</v>
      </c>
      <c r="H8" s="7" t="s">
        <v>14</v>
      </c>
      <c r="I8" s="7">
        <v>2570880000</v>
      </c>
    </row>
    <row r="9" spans="1:9" x14ac:dyDescent="0.15">
      <c r="A9" s="4" t="s">
        <v>16</v>
      </c>
      <c r="B9" s="7">
        <v>7523024646</v>
      </c>
      <c r="C9" s="7">
        <v>47215942018</v>
      </c>
      <c r="D9" s="7">
        <v>5900770055</v>
      </c>
      <c r="E9" s="7">
        <v>15528460334</v>
      </c>
      <c r="F9" s="7">
        <v>1795585772</v>
      </c>
      <c r="G9" s="7">
        <v>2600374703</v>
      </c>
      <c r="H9" s="7">
        <v>20962188976</v>
      </c>
      <c r="I9" s="7">
        <v>101526346504</v>
      </c>
    </row>
    <row r="10" spans="1:9" x14ac:dyDescent="0.15">
      <c r="A10" s="4" t="s">
        <v>17</v>
      </c>
      <c r="B10" s="7">
        <v>96466853</v>
      </c>
      <c r="C10" s="7">
        <v>5598117171</v>
      </c>
      <c r="D10" s="7">
        <v>394825873</v>
      </c>
      <c r="E10" s="7">
        <v>62871354</v>
      </c>
      <c r="F10" s="7">
        <v>2354406</v>
      </c>
      <c r="G10" s="7">
        <v>171922968</v>
      </c>
      <c r="H10" s="7">
        <v>1019722251</v>
      </c>
      <c r="I10" s="7">
        <v>7346280876</v>
      </c>
    </row>
    <row r="11" spans="1:9" x14ac:dyDescent="0.15">
      <c r="A11" s="4" t="s">
        <v>18</v>
      </c>
      <c r="B11" s="7">
        <v>140390627</v>
      </c>
      <c r="C11" s="7">
        <v>2769659231</v>
      </c>
      <c r="D11" s="7">
        <v>118424030</v>
      </c>
      <c r="E11" s="7">
        <v>224365660</v>
      </c>
      <c r="F11" s="7">
        <v>437985583</v>
      </c>
      <c r="G11" s="7">
        <v>1120538428</v>
      </c>
      <c r="H11" s="7">
        <v>408612952</v>
      </c>
      <c r="I11" s="7">
        <v>5234714186</v>
      </c>
    </row>
    <row r="12" spans="1:9" x14ac:dyDescent="0.15">
      <c r="A12" s="4" t="s">
        <v>19</v>
      </c>
      <c r="B12" s="7">
        <v>2</v>
      </c>
      <c r="C12" s="7" t="s">
        <v>14</v>
      </c>
      <c r="D12" s="7" t="s">
        <v>14</v>
      </c>
      <c r="E12" s="7" t="s">
        <v>14</v>
      </c>
      <c r="F12" s="7" t="s">
        <v>14</v>
      </c>
      <c r="G12" s="7" t="s">
        <v>14</v>
      </c>
      <c r="H12" s="7" t="s">
        <v>14</v>
      </c>
      <c r="I12" s="7">
        <v>2</v>
      </c>
    </row>
    <row r="13" spans="1:9" x14ac:dyDescent="0.15">
      <c r="A13" s="4" t="s">
        <v>20</v>
      </c>
      <c r="B13" s="7" t="s">
        <v>14</v>
      </c>
      <c r="C13" s="7" t="s">
        <v>14</v>
      </c>
      <c r="D13" s="7" t="s">
        <v>14</v>
      </c>
      <c r="E13" s="7" t="s">
        <v>14</v>
      </c>
      <c r="F13" s="7" t="s">
        <v>14</v>
      </c>
      <c r="G13" s="7" t="s">
        <v>14</v>
      </c>
      <c r="H13" s="7" t="s">
        <v>14</v>
      </c>
      <c r="I13" s="7" t="s">
        <v>14</v>
      </c>
    </row>
    <row r="14" spans="1:9" x14ac:dyDescent="0.15">
      <c r="A14" s="4" t="s">
        <v>21</v>
      </c>
      <c r="B14" s="7" t="s">
        <v>14</v>
      </c>
      <c r="C14" s="7" t="s">
        <v>14</v>
      </c>
      <c r="D14" s="7" t="s">
        <v>14</v>
      </c>
      <c r="E14" s="7" t="s">
        <v>14</v>
      </c>
      <c r="F14" s="7" t="s">
        <v>14</v>
      </c>
      <c r="G14" s="7" t="s">
        <v>14</v>
      </c>
      <c r="H14" s="7" t="s">
        <v>14</v>
      </c>
      <c r="I14" s="7" t="s">
        <v>14</v>
      </c>
    </row>
    <row r="15" spans="1:9" x14ac:dyDescent="0.15">
      <c r="A15" s="4" t="s">
        <v>22</v>
      </c>
      <c r="B15" s="7" t="s">
        <v>14</v>
      </c>
      <c r="C15" s="7" t="s">
        <v>14</v>
      </c>
      <c r="D15" s="7" t="s">
        <v>14</v>
      </c>
      <c r="E15" s="7" t="s">
        <v>14</v>
      </c>
      <c r="F15" s="7" t="s">
        <v>14</v>
      </c>
      <c r="G15" s="7" t="s">
        <v>14</v>
      </c>
      <c r="H15" s="7" t="s">
        <v>14</v>
      </c>
      <c r="I15" s="7" t="s">
        <v>14</v>
      </c>
    </row>
    <row r="16" spans="1:9" x14ac:dyDescent="0.15">
      <c r="A16" s="4" t="s">
        <v>23</v>
      </c>
      <c r="B16" s="7">
        <v>131473223</v>
      </c>
      <c r="C16" s="7">
        <v>855964890</v>
      </c>
      <c r="D16" s="7">
        <v>15809960</v>
      </c>
      <c r="E16" s="7" t="s">
        <v>14</v>
      </c>
      <c r="F16" s="7">
        <v>1814400</v>
      </c>
      <c r="G16" s="7">
        <v>110282316</v>
      </c>
      <c r="H16" s="7">
        <v>7763684</v>
      </c>
      <c r="I16" s="7">
        <v>1123108473</v>
      </c>
    </row>
    <row r="17" spans="1:9" x14ac:dyDescent="0.15">
      <c r="A17" s="4" t="s">
        <v>24</v>
      </c>
      <c r="B17" s="7">
        <v>345611941125</v>
      </c>
      <c r="C17" s="7">
        <v>45567653</v>
      </c>
      <c r="D17" s="7">
        <v>5265548</v>
      </c>
      <c r="E17" s="7">
        <v>347277528</v>
      </c>
      <c r="F17" s="7">
        <v>17169964761</v>
      </c>
      <c r="G17" s="7" t="s">
        <v>14</v>
      </c>
      <c r="H17" s="7">
        <v>8857395</v>
      </c>
      <c r="I17" s="7">
        <v>363188874010</v>
      </c>
    </row>
    <row r="18" spans="1:9" x14ac:dyDescent="0.15">
      <c r="A18" s="4" t="s">
        <v>25</v>
      </c>
      <c r="B18" s="7" t="s">
        <v>14</v>
      </c>
      <c r="C18" s="7" t="s">
        <v>14</v>
      </c>
      <c r="D18" s="7" t="s">
        <v>14</v>
      </c>
      <c r="E18" s="7" t="s">
        <v>14</v>
      </c>
      <c r="F18" s="7" t="s">
        <v>14</v>
      </c>
      <c r="G18" s="7" t="s">
        <v>14</v>
      </c>
      <c r="H18" s="7" t="s">
        <v>14</v>
      </c>
      <c r="I18" s="7" t="s">
        <v>14</v>
      </c>
    </row>
    <row r="19" spans="1:9" x14ac:dyDescent="0.15">
      <c r="A19" s="4" t="s">
        <v>26</v>
      </c>
      <c r="B19" s="7">
        <v>4118971651</v>
      </c>
      <c r="C19" s="7" t="s">
        <v>14</v>
      </c>
      <c r="D19" s="7" t="s">
        <v>14</v>
      </c>
      <c r="E19" s="7">
        <v>5137717</v>
      </c>
      <c r="F19" s="7" t="s">
        <v>14</v>
      </c>
      <c r="G19" s="7" t="s">
        <v>14</v>
      </c>
      <c r="H19" s="7" t="s">
        <v>14</v>
      </c>
      <c r="I19" s="7">
        <v>4124109368</v>
      </c>
    </row>
    <row r="20" spans="1:9" x14ac:dyDescent="0.15">
      <c r="A20" s="4" t="s">
        <v>27</v>
      </c>
      <c r="B20" s="7">
        <v>43943198</v>
      </c>
      <c r="C20" s="7" t="s">
        <v>14</v>
      </c>
      <c r="D20" s="7" t="s">
        <v>14</v>
      </c>
      <c r="E20" s="7" t="s">
        <v>14</v>
      </c>
      <c r="F20" s="7" t="s">
        <v>14</v>
      </c>
      <c r="G20" s="7" t="s">
        <v>14</v>
      </c>
      <c r="H20" s="7" t="s">
        <v>14</v>
      </c>
      <c r="I20" s="7">
        <v>43943198</v>
      </c>
    </row>
    <row r="21" spans="1:9" x14ac:dyDescent="0.15">
      <c r="A21" s="4" t="s">
        <v>28</v>
      </c>
      <c r="B21" s="7" t="s">
        <v>14</v>
      </c>
      <c r="C21" s="7" t="s">
        <v>14</v>
      </c>
      <c r="D21" s="7" t="s">
        <v>14</v>
      </c>
      <c r="E21" s="7" t="s">
        <v>14</v>
      </c>
      <c r="F21" s="7" t="s">
        <v>14</v>
      </c>
      <c r="G21" s="7" t="s">
        <v>14</v>
      </c>
      <c r="H21" s="7" t="s">
        <v>14</v>
      </c>
      <c r="I21" s="7" t="s">
        <v>14</v>
      </c>
    </row>
    <row r="22" spans="1:9" x14ac:dyDescent="0.15">
      <c r="A22" s="4" t="s">
        <v>29</v>
      </c>
      <c r="B22" s="7" t="s">
        <v>14</v>
      </c>
      <c r="C22" s="7" t="s">
        <v>14</v>
      </c>
      <c r="D22" s="7" t="s">
        <v>14</v>
      </c>
      <c r="E22" s="7" t="s">
        <v>14</v>
      </c>
      <c r="F22" s="7" t="s">
        <v>14</v>
      </c>
      <c r="G22" s="7" t="s">
        <v>14</v>
      </c>
      <c r="H22" s="7" t="s">
        <v>14</v>
      </c>
      <c r="I22" s="7" t="s">
        <v>14</v>
      </c>
    </row>
    <row r="23" spans="1:9" x14ac:dyDescent="0.15">
      <c r="A23" s="4" t="s">
        <v>30</v>
      </c>
      <c r="B23" s="7">
        <v>445194994</v>
      </c>
      <c r="C23" s="7" t="s">
        <v>14</v>
      </c>
      <c r="D23" s="7" t="s">
        <v>14</v>
      </c>
      <c r="E23" s="7" t="s">
        <v>14</v>
      </c>
      <c r="F23" s="7" t="s">
        <v>14</v>
      </c>
      <c r="G23" s="7" t="s">
        <v>14</v>
      </c>
      <c r="H23" s="7" t="s">
        <v>14</v>
      </c>
      <c r="I23" s="7">
        <v>445194994</v>
      </c>
    </row>
    <row r="24" spans="1:9" x14ac:dyDescent="0.15">
      <c r="A24" s="4" t="s">
        <v>31</v>
      </c>
      <c r="B24" s="7">
        <v>33594258373</v>
      </c>
      <c r="C24" s="7" t="s">
        <v>14</v>
      </c>
      <c r="D24" s="7" t="s">
        <v>14</v>
      </c>
      <c r="E24" s="7" t="s">
        <v>14</v>
      </c>
      <c r="F24" s="7" t="s">
        <v>14</v>
      </c>
      <c r="G24" s="7" t="s">
        <v>14</v>
      </c>
      <c r="H24" s="7" t="s">
        <v>14</v>
      </c>
      <c r="I24" s="7">
        <v>33594258373</v>
      </c>
    </row>
    <row r="25" spans="1:9" x14ac:dyDescent="0.15">
      <c r="A25" s="4" t="s">
        <v>32</v>
      </c>
      <c r="B25" s="7" t="s">
        <v>14</v>
      </c>
      <c r="C25" s="7" t="s">
        <v>14</v>
      </c>
      <c r="D25" s="7" t="s">
        <v>14</v>
      </c>
      <c r="E25" s="7" t="s">
        <v>14</v>
      </c>
      <c r="F25" s="7" t="s">
        <v>14</v>
      </c>
      <c r="G25" s="7" t="s">
        <v>14</v>
      </c>
      <c r="H25" s="7" t="s">
        <v>14</v>
      </c>
      <c r="I25" s="7" t="s">
        <v>14</v>
      </c>
    </row>
    <row r="26" spans="1:9" x14ac:dyDescent="0.15">
      <c r="A26" s="4" t="s">
        <v>33</v>
      </c>
      <c r="B26" s="7" t="s">
        <v>14</v>
      </c>
      <c r="C26" s="7" t="s">
        <v>14</v>
      </c>
      <c r="D26" s="7" t="s">
        <v>14</v>
      </c>
      <c r="E26" s="7" t="s">
        <v>14</v>
      </c>
      <c r="F26" s="7" t="s">
        <v>14</v>
      </c>
      <c r="G26" s="7" t="s">
        <v>14</v>
      </c>
      <c r="H26" s="7" t="s">
        <v>14</v>
      </c>
      <c r="I26" s="7" t="s">
        <v>14</v>
      </c>
    </row>
    <row r="27" spans="1:9" x14ac:dyDescent="0.15">
      <c r="A27" s="4" t="s">
        <v>34</v>
      </c>
      <c r="B27" s="7">
        <v>603396787</v>
      </c>
      <c r="C27" s="7" t="s">
        <v>14</v>
      </c>
      <c r="D27" s="7" t="s">
        <v>14</v>
      </c>
      <c r="E27" s="7" t="s">
        <v>14</v>
      </c>
      <c r="F27" s="7" t="s">
        <v>14</v>
      </c>
      <c r="G27" s="7" t="s">
        <v>14</v>
      </c>
      <c r="H27" s="7" t="s">
        <v>14</v>
      </c>
      <c r="I27" s="7">
        <v>603396787</v>
      </c>
    </row>
    <row r="28" spans="1:9" x14ac:dyDescent="0.15">
      <c r="A28" s="4" t="s">
        <v>35</v>
      </c>
      <c r="B28" s="7" t="s">
        <v>14</v>
      </c>
      <c r="C28" s="7" t="s">
        <v>14</v>
      </c>
      <c r="D28" s="7" t="s">
        <v>14</v>
      </c>
      <c r="E28" s="7" t="s">
        <v>14</v>
      </c>
      <c r="F28" s="7" t="s">
        <v>14</v>
      </c>
      <c r="G28" s="7" t="s">
        <v>14</v>
      </c>
      <c r="H28" s="7" t="s">
        <v>14</v>
      </c>
      <c r="I28" s="7" t="s">
        <v>14</v>
      </c>
    </row>
    <row r="29" spans="1:9" x14ac:dyDescent="0.15">
      <c r="A29" s="4" t="s">
        <v>36</v>
      </c>
      <c r="B29" s="7" t="s">
        <v>14</v>
      </c>
      <c r="C29" s="7" t="s">
        <v>14</v>
      </c>
      <c r="D29" s="7" t="s">
        <v>14</v>
      </c>
      <c r="E29" s="7" t="s">
        <v>14</v>
      </c>
      <c r="F29" s="7">
        <v>1</v>
      </c>
      <c r="G29" s="7" t="s">
        <v>14</v>
      </c>
      <c r="H29" s="7" t="s">
        <v>14</v>
      </c>
      <c r="I29" s="7">
        <v>1</v>
      </c>
    </row>
    <row r="30" spans="1:9" x14ac:dyDescent="0.15">
      <c r="A30" s="4" t="s">
        <v>37</v>
      </c>
      <c r="B30" s="7" t="s">
        <v>14</v>
      </c>
      <c r="C30" s="7" t="s">
        <v>14</v>
      </c>
      <c r="D30" s="7" t="s">
        <v>14</v>
      </c>
      <c r="E30" s="7" t="s">
        <v>14</v>
      </c>
      <c r="F30" s="7">
        <v>2264337</v>
      </c>
      <c r="G30" s="7" t="s">
        <v>14</v>
      </c>
      <c r="H30" s="7" t="s">
        <v>14</v>
      </c>
      <c r="I30" s="7">
        <v>2264337</v>
      </c>
    </row>
    <row r="31" spans="1:9" x14ac:dyDescent="0.15">
      <c r="A31" s="4" t="s">
        <v>38</v>
      </c>
      <c r="B31" s="7">
        <v>124000368</v>
      </c>
      <c r="C31" s="7" t="s">
        <v>14</v>
      </c>
      <c r="D31" s="7" t="s">
        <v>14</v>
      </c>
      <c r="E31" s="7">
        <v>5379419</v>
      </c>
      <c r="F31" s="7">
        <v>7094370146</v>
      </c>
      <c r="G31" s="7" t="s">
        <v>14</v>
      </c>
      <c r="H31" s="7" t="s">
        <v>14</v>
      </c>
      <c r="I31" s="7">
        <v>7223749933</v>
      </c>
    </row>
    <row r="32" spans="1:9" x14ac:dyDescent="0.15">
      <c r="A32" s="4" t="s">
        <v>39</v>
      </c>
      <c r="B32" s="7" t="s">
        <v>14</v>
      </c>
      <c r="C32" s="7" t="s">
        <v>14</v>
      </c>
      <c r="D32" s="7" t="s">
        <v>14</v>
      </c>
      <c r="E32" s="7" t="s">
        <v>14</v>
      </c>
      <c r="F32" s="7" t="s">
        <v>14</v>
      </c>
      <c r="G32" s="7" t="s">
        <v>14</v>
      </c>
      <c r="H32" s="7" t="s">
        <v>14</v>
      </c>
      <c r="I32" s="7" t="s">
        <v>14</v>
      </c>
    </row>
    <row r="33" spans="1:9" x14ac:dyDescent="0.15">
      <c r="A33" s="4" t="s">
        <v>40</v>
      </c>
      <c r="B33" s="7" t="s">
        <v>14</v>
      </c>
      <c r="C33" s="7" t="s">
        <v>14</v>
      </c>
      <c r="D33" s="7" t="s">
        <v>14</v>
      </c>
      <c r="E33" s="7" t="s">
        <v>14</v>
      </c>
      <c r="F33" s="7" t="s">
        <v>14</v>
      </c>
      <c r="G33" s="7" t="s">
        <v>14</v>
      </c>
      <c r="H33" s="7" t="s">
        <v>14</v>
      </c>
      <c r="I33" s="7" t="s">
        <v>14</v>
      </c>
    </row>
    <row r="34" spans="1:9" x14ac:dyDescent="0.15">
      <c r="A34" s="4" t="s">
        <v>41</v>
      </c>
      <c r="B34" s="7" t="s">
        <v>14</v>
      </c>
      <c r="C34" s="7" t="s">
        <v>14</v>
      </c>
      <c r="D34" s="7" t="s">
        <v>14</v>
      </c>
      <c r="E34" s="7" t="s">
        <v>14</v>
      </c>
      <c r="F34" s="7" t="s">
        <v>14</v>
      </c>
      <c r="G34" s="7" t="s">
        <v>14</v>
      </c>
      <c r="H34" s="7" t="s">
        <v>14</v>
      </c>
      <c r="I34" s="7" t="s">
        <v>14</v>
      </c>
    </row>
    <row r="35" spans="1:9" x14ac:dyDescent="0.15">
      <c r="A35" s="4" t="s">
        <v>42</v>
      </c>
      <c r="B35" s="7" t="s">
        <v>14</v>
      </c>
      <c r="C35" s="7" t="s">
        <v>14</v>
      </c>
      <c r="D35" s="7" t="s">
        <v>14</v>
      </c>
      <c r="E35" s="7" t="s">
        <v>14</v>
      </c>
      <c r="F35" s="7" t="s">
        <v>14</v>
      </c>
      <c r="G35" s="7" t="s">
        <v>14</v>
      </c>
      <c r="H35" s="7" t="s">
        <v>14</v>
      </c>
      <c r="I35" s="7" t="s">
        <v>14</v>
      </c>
    </row>
    <row r="36" spans="1:9" x14ac:dyDescent="0.15">
      <c r="A36" s="4" t="s">
        <v>43</v>
      </c>
      <c r="B36" s="7" t="s">
        <v>14</v>
      </c>
      <c r="C36" s="7" t="s">
        <v>14</v>
      </c>
      <c r="D36" s="7" t="s">
        <v>14</v>
      </c>
      <c r="E36" s="7" t="s">
        <v>14</v>
      </c>
      <c r="F36" s="7" t="s">
        <v>14</v>
      </c>
      <c r="G36" s="7" t="s">
        <v>14</v>
      </c>
      <c r="H36" s="7" t="s">
        <v>14</v>
      </c>
      <c r="I36" s="7" t="s">
        <v>14</v>
      </c>
    </row>
    <row r="37" spans="1:9" x14ac:dyDescent="0.15">
      <c r="A37" s="4" t="s">
        <v>44</v>
      </c>
      <c r="B37" s="7" t="s">
        <v>14</v>
      </c>
      <c r="C37" s="7" t="s">
        <v>14</v>
      </c>
      <c r="D37" s="7" t="s">
        <v>14</v>
      </c>
      <c r="E37" s="7" t="s">
        <v>14</v>
      </c>
      <c r="F37" s="7" t="s">
        <v>14</v>
      </c>
      <c r="G37" s="7" t="s">
        <v>14</v>
      </c>
      <c r="H37" s="7" t="s">
        <v>14</v>
      </c>
      <c r="I37" s="7" t="s">
        <v>14</v>
      </c>
    </row>
    <row r="38" spans="1:9" x14ac:dyDescent="0.15">
      <c r="A38" s="4" t="s">
        <v>45</v>
      </c>
      <c r="B38" s="7">
        <v>591455025</v>
      </c>
      <c r="C38" s="7">
        <v>40136801</v>
      </c>
      <c r="D38" s="7" t="s">
        <v>14</v>
      </c>
      <c r="E38" s="7">
        <v>1</v>
      </c>
      <c r="F38" s="7">
        <v>2</v>
      </c>
      <c r="G38" s="7" t="s">
        <v>14</v>
      </c>
      <c r="H38" s="7">
        <v>1216000</v>
      </c>
      <c r="I38" s="7">
        <v>632807829</v>
      </c>
    </row>
    <row r="39" spans="1:9" x14ac:dyDescent="0.15">
      <c r="A39" s="4" t="s">
        <v>46</v>
      </c>
      <c r="B39" s="7" t="s">
        <v>14</v>
      </c>
      <c r="C39" s="7" t="s">
        <v>14</v>
      </c>
      <c r="D39" s="7" t="s">
        <v>14</v>
      </c>
      <c r="E39" s="7" t="s">
        <v>14</v>
      </c>
      <c r="F39" s="7" t="s">
        <v>14</v>
      </c>
      <c r="G39" s="7" t="s">
        <v>14</v>
      </c>
      <c r="H39" s="7" t="s">
        <v>14</v>
      </c>
      <c r="I39" s="7" t="s">
        <v>14</v>
      </c>
    </row>
    <row r="40" spans="1:9" x14ac:dyDescent="0.15">
      <c r="A40" s="4" t="s">
        <v>47</v>
      </c>
      <c r="B40" s="7" t="s">
        <v>14</v>
      </c>
      <c r="C40" s="7" t="s">
        <v>14</v>
      </c>
      <c r="D40" s="7" t="s">
        <v>14</v>
      </c>
      <c r="E40" s="7" t="s">
        <v>14</v>
      </c>
      <c r="F40" s="7" t="s">
        <v>14</v>
      </c>
      <c r="G40" s="7" t="s">
        <v>14</v>
      </c>
      <c r="H40" s="7" t="s">
        <v>14</v>
      </c>
      <c r="I40" s="7" t="s">
        <v>14</v>
      </c>
    </row>
    <row r="41" spans="1:9" x14ac:dyDescent="0.15">
      <c r="A41" s="4" t="s">
        <v>48</v>
      </c>
      <c r="B41" s="7">
        <v>195593939</v>
      </c>
      <c r="C41" s="7" t="s">
        <v>14</v>
      </c>
      <c r="D41" s="7" t="s">
        <v>14</v>
      </c>
      <c r="E41" s="7" t="s">
        <v>14</v>
      </c>
      <c r="F41" s="7" t="s">
        <v>14</v>
      </c>
      <c r="G41" s="7" t="s">
        <v>14</v>
      </c>
      <c r="H41" s="7" t="s">
        <v>14</v>
      </c>
      <c r="I41" s="7">
        <v>195593939</v>
      </c>
    </row>
    <row r="42" spans="1:9" x14ac:dyDescent="0.15">
      <c r="A42" s="4" t="s">
        <v>49</v>
      </c>
      <c r="B42" s="7" t="s">
        <v>14</v>
      </c>
      <c r="C42" s="7" t="s">
        <v>14</v>
      </c>
      <c r="D42" s="7" t="s">
        <v>14</v>
      </c>
      <c r="E42" s="7" t="s">
        <v>14</v>
      </c>
      <c r="F42" s="7" t="s">
        <v>14</v>
      </c>
      <c r="G42" s="7" t="s">
        <v>14</v>
      </c>
      <c r="H42" s="7" t="s">
        <v>14</v>
      </c>
      <c r="I42" s="7" t="s">
        <v>14</v>
      </c>
    </row>
    <row r="43" spans="1:9" x14ac:dyDescent="0.15">
      <c r="A43" s="4" t="s">
        <v>50</v>
      </c>
      <c r="B43" s="7" t="s">
        <v>14</v>
      </c>
      <c r="C43" s="7" t="s">
        <v>14</v>
      </c>
      <c r="D43" s="7" t="s">
        <v>14</v>
      </c>
      <c r="E43" s="7" t="s">
        <v>14</v>
      </c>
      <c r="F43" s="7" t="s">
        <v>14</v>
      </c>
      <c r="G43" s="7" t="s">
        <v>14</v>
      </c>
      <c r="H43" s="7" t="s">
        <v>14</v>
      </c>
      <c r="I43" s="7" t="s">
        <v>14</v>
      </c>
    </row>
    <row r="44" spans="1:9" x14ac:dyDescent="0.15">
      <c r="A44" s="4" t="s">
        <v>51</v>
      </c>
      <c r="B44" s="7" t="s">
        <v>14</v>
      </c>
      <c r="C44" s="7" t="s">
        <v>14</v>
      </c>
      <c r="D44" s="7" t="s">
        <v>14</v>
      </c>
      <c r="E44" s="7" t="s">
        <v>14</v>
      </c>
      <c r="F44" s="7" t="s">
        <v>14</v>
      </c>
      <c r="G44" s="7" t="s">
        <v>14</v>
      </c>
      <c r="H44" s="7" t="s">
        <v>14</v>
      </c>
      <c r="I44" s="7" t="s">
        <v>14</v>
      </c>
    </row>
    <row r="45" spans="1:9" x14ac:dyDescent="0.15">
      <c r="A45" s="4" t="s">
        <v>52</v>
      </c>
      <c r="B45" s="7" t="s">
        <v>14</v>
      </c>
      <c r="C45" s="7" t="s">
        <v>14</v>
      </c>
      <c r="D45" s="7" t="s">
        <v>14</v>
      </c>
      <c r="E45" s="7" t="s">
        <v>14</v>
      </c>
      <c r="F45" s="7" t="s">
        <v>14</v>
      </c>
      <c r="G45" s="7" t="s">
        <v>14</v>
      </c>
      <c r="H45" s="7" t="s">
        <v>14</v>
      </c>
      <c r="I45" s="7" t="s">
        <v>14</v>
      </c>
    </row>
    <row r="46" spans="1:9" x14ac:dyDescent="0.15">
      <c r="A46" s="4" t="s">
        <v>53</v>
      </c>
      <c r="B46" s="7">
        <v>14799657334</v>
      </c>
      <c r="C46" s="7">
        <v>5430852</v>
      </c>
      <c r="D46" s="7" t="s">
        <v>14</v>
      </c>
      <c r="E46" s="7">
        <v>4427774</v>
      </c>
      <c r="F46" s="7">
        <v>226119531</v>
      </c>
      <c r="G46" s="7" t="s">
        <v>14</v>
      </c>
      <c r="H46" s="7" t="s">
        <v>14</v>
      </c>
      <c r="I46" s="7">
        <v>15035635491</v>
      </c>
    </row>
    <row r="47" spans="1:9" x14ac:dyDescent="0.15">
      <c r="A47" s="4" t="s">
        <v>54</v>
      </c>
      <c r="B47" s="7">
        <v>276424807301</v>
      </c>
      <c r="C47" s="7" t="s">
        <v>14</v>
      </c>
      <c r="D47" s="7" t="s">
        <v>14</v>
      </c>
      <c r="E47" s="7">
        <v>14911278</v>
      </c>
      <c r="F47" s="7" t="s">
        <v>14</v>
      </c>
      <c r="G47" s="7" t="s">
        <v>14</v>
      </c>
      <c r="H47" s="7" t="s">
        <v>14</v>
      </c>
      <c r="I47" s="7">
        <v>276439718579</v>
      </c>
    </row>
    <row r="48" spans="1:9" x14ac:dyDescent="0.15">
      <c r="A48" s="4" t="s">
        <v>55</v>
      </c>
      <c r="B48" s="7">
        <v>310568659</v>
      </c>
      <c r="C48" s="7" t="s">
        <v>14</v>
      </c>
      <c r="D48" s="7" t="s">
        <v>14</v>
      </c>
      <c r="E48" s="7" t="s">
        <v>14</v>
      </c>
      <c r="F48" s="7">
        <v>46681943</v>
      </c>
      <c r="G48" s="7" t="s">
        <v>14</v>
      </c>
      <c r="H48" s="7" t="s">
        <v>14</v>
      </c>
      <c r="I48" s="7">
        <v>357250602</v>
      </c>
    </row>
    <row r="49" spans="1:9" x14ac:dyDescent="0.15">
      <c r="A49" s="4" t="s">
        <v>56</v>
      </c>
      <c r="B49" s="7" t="s">
        <v>14</v>
      </c>
      <c r="C49" s="7" t="s">
        <v>14</v>
      </c>
      <c r="D49" s="7" t="s">
        <v>14</v>
      </c>
      <c r="E49" s="7" t="s">
        <v>14</v>
      </c>
      <c r="F49" s="7" t="s">
        <v>14</v>
      </c>
      <c r="G49" s="7" t="s">
        <v>14</v>
      </c>
      <c r="H49" s="7" t="s">
        <v>14</v>
      </c>
      <c r="I49" s="7" t="s">
        <v>14</v>
      </c>
    </row>
    <row r="50" spans="1:9" x14ac:dyDescent="0.15">
      <c r="A50" s="4" t="s">
        <v>57</v>
      </c>
      <c r="B50" s="7" t="s">
        <v>14</v>
      </c>
      <c r="C50" s="7" t="s">
        <v>14</v>
      </c>
      <c r="D50" s="7" t="s">
        <v>14</v>
      </c>
      <c r="E50" s="7" t="s">
        <v>14</v>
      </c>
      <c r="F50" s="7" t="s">
        <v>14</v>
      </c>
      <c r="G50" s="7" t="s">
        <v>14</v>
      </c>
      <c r="H50" s="7" t="s">
        <v>14</v>
      </c>
      <c r="I50" s="7" t="s">
        <v>14</v>
      </c>
    </row>
    <row r="51" spans="1:9" x14ac:dyDescent="0.15">
      <c r="A51" s="4" t="s">
        <v>58</v>
      </c>
      <c r="B51" s="7">
        <v>141685709</v>
      </c>
      <c r="C51" s="7" t="s">
        <v>14</v>
      </c>
      <c r="D51" s="7" t="s">
        <v>14</v>
      </c>
      <c r="E51" s="7" t="s">
        <v>14</v>
      </c>
      <c r="F51" s="7">
        <v>867555591</v>
      </c>
      <c r="G51" s="7" t="s">
        <v>14</v>
      </c>
      <c r="H51" s="7" t="s">
        <v>14</v>
      </c>
      <c r="I51" s="7">
        <v>1009241300</v>
      </c>
    </row>
    <row r="52" spans="1:9" x14ac:dyDescent="0.15">
      <c r="A52" s="4" t="s">
        <v>59</v>
      </c>
      <c r="B52" s="7">
        <v>4626328974</v>
      </c>
      <c r="C52" s="7" t="s">
        <v>14</v>
      </c>
      <c r="D52" s="7" t="s">
        <v>14</v>
      </c>
      <c r="E52" s="7">
        <v>38533320</v>
      </c>
      <c r="F52" s="7">
        <v>1</v>
      </c>
      <c r="G52" s="7" t="s">
        <v>14</v>
      </c>
      <c r="H52" s="7">
        <v>439955</v>
      </c>
      <c r="I52" s="7">
        <v>4665302250</v>
      </c>
    </row>
    <row r="53" spans="1:9" x14ac:dyDescent="0.15">
      <c r="A53" s="4" t="s">
        <v>60</v>
      </c>
      <c r="B53" s="7">
        <v>2</v>
      </c>
      <c r="C53" s="7" t="s">
        <v>14</v>
      </c>
      <c r="D53" s="7" t="s">
        <v>14</v>
      </c>
      <c r="E53" s="7">
        <v>23328000</v>
      </c>
      <c r="F53" s="7">
        <v>44110440</v>
      </c>
      <c r="G53" s="7" t="s">
        <v>14</v>
      </c>
      <c r="H53" s="7" t="s">
        <v>14</v>
      </c>
      <c r="I53" s="7">
        <v>67438442</v>
      </c>
    </row>
    <row r="54" spans="1:9" x14ac:dyDescent="0.15">
      <c r="A54" s="4" t="s">
        <v>61</v>
      </c>
      <c r="B54" s="7" t="s">
        <v>14</v>
      </c>
      <c r="C54" s="7" t="s">
        <v>14</v>
      </c>
      <c r="D54" s="7" t="s">
        <v>14</v>
      </c>
      <c r="E54" s="7" t="s">
        <v>14</v>
      </c>
      <c r="F54" s="7" t="s">
        <v>14</v>
      </c>
      <c r="G54" s="7" t="s">
        <v>14</v>
      </c>
      <c r="H54" s="7" t="s">
        <v>14</v>
      </c>
      <c r="I54" s="7" t="s">
        <v>14</v>
      </c>
    </row>
    <row r="55" spans="1:9" x14ac:dyDescent="0.15">
      <c r="A55" s="4" t="s">
        <v>62</v>
      </c>
      <c r="B55" s="7">
        <v>163199726</v>
      </c>
      <c r="C55" s="7" t="s">
        <v>14</v>
      </c>
      <c r="D55" s="7" t="s">
        <v>14</v>
      </c>
      <c r="E55" s="7" t="s">
        <v>14</v>
      </c>
      <c r="F55" s="7">
        <v>12099903</v>
      </c>
      <c r="G55" s="7" t="s">
        <v>14</v>
      </c>
      <c r="H55" s="7" t="s">
        <v>14</v>
      </c>
      <c r="I55" s="7">
        <v>175299629</v>
      </c>
    </row>
    <row r="56" spans="1:9" x14ac:dyDescent="0.15">
      <c r="A56" s="4" t="s">
        <v>63</v>
      </c>
      <c r="B56" s="7">
        <v>911597268</v>
      </c>
      <c r="C56" s="7" t="s">
        <v>14</v>
      </c>
      <c r="D56" s="7" t="s">
        <v>14</v>
      </c>
      <c r="E56" s="7" t="s">
        <v>14</v>
      </c>
      <c r="F56" s="7">
        <v>582498000</v>
      </c>
      <c r="G56" s="7" t="s">
        <v>14</v>
      </c>
      <c r="H56" s="7" t="s">
        <v>14</v>
      </c>
      <c r="I56" s="7">
        <v>1494095268</v>
      </c>
    </row>
    <row r="57" spans="1:9" x14ac:dyDescent="0.15">
      <c r="A57" s="4" t="s">
        <v>64</v>
      </c>
      <c r="B57" s="7">
        <v>10648000</v>
      </c>
      <c r="C57" s="7" t="s">
        <v>14</v>
      </c>
      <c r="D57" s="7" t="s">
        <v>14</v>
      </c>
      <c r="E57" s="7" t="s">
        <v>14</v>
      </c>
      <c r="F57" s="7">
        <v>1237702194</v>
      </c>
      <c r="G57" s="7" t="s">
        <v>14</v>
      </c>
      <c r="H57" s="7" t="s">
        <v>14</v>
      </c>
      <c r="I57" s="7">
        <v>1248350194</v>
      </c>
    </row>
    <row r="58" spans="1:9" x14ac:dyDescent="0.15">
      <c r="A58" s="4" t="s">
        <v>65</v>
      </c>
      <c r="B58" s="7">
        <v>4700000</v>
      </c>
      <c r="C58" s="7" t="s">
        <v>14</v>
      </c>
      <c r="D58" s="7" t="s">
        <v>14</v>
      </c>
      <c r="E58" s="7" t="s">
        <v>14</v>
      </c>
      <c r="F58" s="7">
        <v>6816703064</v>
      </c>
      <c r="G58" s="7" t="s">
        <v>14</v>
      </c>
      <c r="H58" s="7" t="s">
        <v>14</v>
      </c>
      <c r="I58" s="7">
        <v>6821403064</v>
      </c>
    </row>
    <row r="59" spans="1:9" x14ac:dyDescent="0.15">
      <c r="A59" s="4" t="s">
        <v>66</v>
      </c>
      <c r="B59" s="7">
        <v>4889745817</v>
      </c>
      <c r="C59" s="7" t="s">
        <v>14</v>
      </c>
      <c r="D59" s="7">
        <v>5265548</v>
      </c>
      <c r="E59" s="7">
        <v>43958603</v>
      </c>
      <c r="F59" s="7">
        <v>197137568</v>
      </c>
      <c r="G59" s="7" t="s">
        <v>14</v>
      </c>
      <c r="H59" s="7" t="s">
        <v>14</v>
      </c>
      <c r="I59" s="7">
        <v>5136107536</v>
      </c>
    </row>
    <row r="60" spans="1:9" x14ac:dyDescent="0.15">
      <c r="A60" s="4" t="s">
        <v>67</v>
      </c>
      <c r="B60" s="7" t="s">
        <v>14</v>
      </c>
      <c r="C60" s="7" t="s">
        <v>14</v>
      </c>
      <c r="D60" s="7" t="s">
        <v>14</v>
      </c>
      <c r="E60" s="7" t="s">
        <v>14</v>
      </c>
      <c r="F60" s="7" t="s">
        <v>14</v>
      </c>
      <c r="G60" s="7" t="s">
        <v>14</v>
      </c>
      <c r="H60" s="7" t="s">
        <v>14</v>
      </c>
      <c r="I60" s="7" t="s">
        <v>14</v>
      </c>
    </row>
    <row r="61" spans="1:9" x14ac:dyDescent="0.15">
      <c r="A61" s="4" t="s">
        <v>68</v>
      </c>
      <c r="B61" s="7">
        <v>3612188000</v>
      </c>
      <c r="C61" s="7" t="s">
        <v>14</v>
      </c>
      <c r="D61" s="7" t="s">
        <v>14</v>
      </c>
      <c r="E61" s="7">
        <v>211601416</v>
      </c>
      <c r="F61" s="7">
        <v>42722040</v>
      </c>
      <c r="G61" s="7" t="s">
        <v>14</v>
      </c>
      <c r="H61" s="7">
        <v>7201440</v>
      </c>
      <c r="I61" s="7">
        <v>3873712896</v>
      </c>
    </row>
    <row r="62" spans="1:9" x14ac:dyDescent="0.15">
      <c r="A62" s="4" t="s">
        <v>69</v>
      </c>
      <c r="B62" s="7">
        <v>839360574</v>
      </c>
      <c r="C62" s="7">
        <v>507744692</v>
      </c>
      <c r="D62" s="7">
        <v>15745511</v>
      </c>
      <c r="E62" s="7">
        <v>494955206</v>
      </c>
      <c r="F62" s="7">
        <v>24418451</v>
      </c>
      <c r="G62" s="7">
        <v>1910982238</v>
      </c>
      <c r="H62" s="7">
        <v>182601633</v>
      </c>
      <c r="I62" s="7">
        <v>3975808305</v>
      </c>
    </row>
    <row r="63" spans="1:9" x14ac:dyDescent="0.15">
      <c r="A63" s="4" t="s">
        <v>70</v>
      </c>
      <c r="B63" s="7">
        <v>825223165</v>
      </c>
      <c r="C63" s="7">
        <v>184172339</v>
      </c>
      <c r="D63" s="7">
        <v>1</v>
      </c>
      <c r="E63" s="7">
        <v>475519669</v>
      </c>
      <c r="F63" s="7">
        <v>4404138</v>
      </c>
      <c r="G63" s="7">
        <v>1358238909</v>
      </c>
      <c r="H63" s="7">
        <v>41095599</v>
      </c>
      <c r="I63" s="7">
        <v>2888653820</v>
      </c>
    </row>
    <row r="64" spans="1:9" x14ac:dyDescent="0.15">
      <c r="A64" s="4" t="s">
        <v>71</v>
      </c>
      <c r="B64" s="7">
        <v>13637409</v>
      </c>
      <c r="C64" s="7">
        <v>277342933</v>
      </c>
      <c r="D64" s="7">
        <v>15745509</v>
      </c>
      <c r="E64" s="7">
        <v>19435537</v>
      </c>
      <c r="F64" s="7">
        <v>15014313</v>
      </c>
      <c r="G64" s="7">
        <v>552743329</v>
      </c>
      <c r="H64" s="7">
        <v>118256031</v>
      </c>
      <c r="I64" s="7">
        <v>1012175061</v>
      </c>
    </row>
    <row r="65" spans="1:9" x14ac:dyDescent="0.15">
      <c r="A65" s="4" t="s">
        <v>72</v>
      </c>
      <c r="B65" s="7">
        <v>500000</v>
      </c>
      <c r="C65" s="7">
        <v>46229420</v>
      </c>
      <c r="D65" s="7">
        <v>1</v>
      </c>
      <c r="E65" s="7" t="s">
        <v>14</v>
      </c>
      <c r="F65" s="7">
        <v>5000000</v>
      </c>
      <c r="G65" s="7" t="s">
        <v>14</v>
      </c>
      <c r="H65" s="7">
        <v>23250003</v>
      </c>
      <c r="I65" s="7">
        <v>74979424</v>
      </c>
    </row>
    <row r="66" spans="1:9" x14ac:dyDescent="0.15">
      <c r="A66" s="4" t="s">
        <v>73</v>
      </c>
      <c r="B66" s="7">
        <v>366412215940</v>
      </c>
      <c r="C66" s="7">
        <v>87796881561</v>
      </c>
      <c r="D66" s="7">
        <v>10483304983</v>
      </c>
      <c r="E66" s="7">
        <v>20449595779</v>
      </c>
      <c r="F66" s="7">
        <v>24940935709</v>
      </c>
      <c r="G66" s="7">
        <v>6998383897</v>
      </c>
      <c r="H66" s="7">
        <v>33605285890</v>
      </c>
      <c r="I66" s="7">
        <v>550837385365</v>
      </c>
    </row>
  </sheetData>
  <mergeCells count="1">
    <mergeCell ref="A1:I1"/>
  </mergeCells>
  <phoneticPr fontId="5"/>
  <pageMargins left="0.3888888888888889" right="0.3888888888888889" top="0.3888888888888889" bottom="0.3888888888888889" header="0.19444444444444445" footer="0.19444444444444445"/>
  <pageSetup paperSize="9" scale="55" fitToHeight="0" orientation="portrait" r:id="rId1"/>
  <headerFooter>
    <oddHeader>&amp;R&amp;9&amp;D</oddHead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zoomScale="85" zoomScaleNormal="85" workbookViewId="0"/>
  </sheetViews>
  <sheetFormatPr defaultColWidth="8.875" defaultRowHeight="11.25" x14ac:dyDescent="0.15"/>
  <cols>
    <col min="1" max="1" width="35" style="6" customWidth="1"/>
    <col min="2" max="11" width="15.375" style="6" customWidth="1"/>
    <col min="12" max="16384" width="8.875" style="6"/>
  </cols>
  <sheetData>
    <row r="1" spans="1:10" ht="21" x14ac:dyDescent="0.2">
      <c r="A1" s="9" t="s">
        <v>83</v>
      </c>
    </row>
    <row r="2" spans="1:10" ht="13.5" x14ac:dyDescent="0.15">
      <c r="A2" s="1" t="s">
        <v>1</v>
      </c>
    </row>
    <row r="3" spans="1:10" ht="13.5" x14ac:dyDescent="0.15">
      <c r="A3" s="1" t="s">
        <v>2</v>
      </c>
    </row>
    <row r="5" spans="1:10" ht="13.5" x14ac:dyDescent="0.15">
      <c r="A5" s="10" t="s">
        <v>84</v>
      </c>
      <c r="H5" s="3" t="s">
        <v>85</v>
      </c>
    </row>
    <row r="6" spans="1:10" ht="37.5" customHeight="1" x14ac:dyDescent="0.15">
      <c r="A6" s="11" t="s">
        <v>86</v>
      </c>
      <c r="B6" s="12" t="s">
        <v>87</v>
      </c>
      <c r="C6" s="12" t="s">
        <v>88</v>
      </c>
      <c r="D6" s="12" t="s">
        <v>89</v>
      </c>
      <c r="E6" s="12" t="s">
        <v>90</v>
      </c>
      <c r="F6" s="12" t="s">
        <v>91</v>
      </c>
      <c r="G6" s="12" t="s">
        <v>92</v>
      </c>
      <c r="H6" s="12" t="s">
        <v>93</v>
      </c>
    </row>
    <row r="7" spans="1:10" ht="18" customHeight="1" x14ac:dyDescent="0.15">
      <c r="A7" s="4"/>
      <c r="B7" s="13"/>
      <c r="C7" s="13"/>
      <c r="D7" s="13"/>
      <c r="E7" s="13"/>
      <c r="F7" s="13"/>
      <c r="G7" s="13"/>
      <c r="H7" s="13"/>
    </row>
    <row r="8" spans="1:10" ht="18" customHeight="1" x14ac:dyDescent="0.15">
      <c r="A8" s="4"/>
      <c r="B8" s="13"/>
      <c r="C8" s="13"/>
      <c r="D8" s="13"/>
      <c r="E8" s="13"/>
      <c r="F8" s="13"/>
      <c r="G8" s="13"/>
      <c r="H8" s="13"/>
    </row>
    <row r="9" spans="1:10" ht="18" customHeight="1" x14ac:dyDescent="0.15">
      <c r="A9" s="4"/>
      <c r="B9" s="13"/>
      <c r="C9" s="13"/>
      <c r="D9" s="13"/>
      <c r="E9" s="13"/>
      <c r="F9" s="13"/>
      <c r="G9" s="13"/>
      <c r="H9" s="13"/>
    </row>
    <row r="10" spans="1:10" ht="18" customHeight="1" x14ac:dyDescent="0.15">
      <c r="A10" s="14" t="s">
        <v>73</v>
      </c>
      <c r="B10" s="13"/>
      <c r="C10" s="13"/>
      <c r="D10" s="13"/>
      <c r="E10" s="13"/>
      <c r="F10" s="13"/>
      <c r="G10" s="13"/>
      <c r="H10" s="13"/>
    </row>
    <row r="12" spans="1:10" ht="13.5" x14ac:dyDescent="0.15">
      <c r="A12" s="10" t="s">
        <v>94</v>
      </c>
      <c r="J12" s="3" t="s">
        <v>85</v>
      </c>
    </row>
    <row r="13" spans="1:10" ht="37.5" customHeight="1" x14ac:dyDescent="0.15">
      <c r="A13" s="11" t="s">
        <v>95</v>
      </c>
      <c r="B13" s="12" t="s">
        <v>96</v>
      </c>
      <c r="C13" s="12" t="s">
        <v>97</v>
      </c>
      <c r="D13" s="12" t="s">
        <v>98</v>
      </c>
      <c r="E13" s="12" t="s">
        <v>99</v>
      </c>
      <c r="F13" s="12" t="s">
        <v>100</v>
      </c>
      <c r="G13" s="12" t="s">
        <v>101</v>
      </c>
      <c r="H13" s="12" t="s">
        <v>102</v>
      </c>
      <c r="I13" s="12" t="s">
        <v>103</v>
      </c>
      <c r="J13" s="12" t="s">
        <v>93</v>
      </c>
    </row>
    <row r="14" spans="1:10" ht="18" customHeight="1" x14ac:dyDescent="0.15">
      <c r="A14" s="4" t="s">
        <v>104</v>
      </c>
      <c r="B14" s="13">
        <v>351000000</v>
      </c>
      <c r="C14" s="13">
        <v>2817875639</v>
      </c>
      <c r="D14" s="13">
        <v>1286334998</v>
      </c>
      <c r="E14" s="13">
        <v>1531540641</v>
      </c>
      <c r="F14" s="13">
        <v>1321000000</v>
      </c>
      <c r="G14" s="15">
        <v>0.26570779712339138</v>
      </c>
      <c r="H14" s="13">
        <v>406942289.92505676</v>
      </c>
      <c r="I14" s="13">
        <v>0</v>
      </c>
      <c r="J14" s="13">
        <v>351000000</v>
      </c>
    </row>
    <row r="15" spans="1:10" ht="18" customHeight="1" x14ac:dyDescent="0.15">
      <c r="A15" s="4" t="s">
        <v>105</v>
      </c>
      <c r="B15" s="13">
        <v>51900000</v>
      </c>
      <c r="C15" s="13">
        <v>132238060</v>
      </c>
      <c r="D15" s="13">
        <v>3679993</v>
      </c>
      <c r="E15" s="13">
        <v>128558067</v>
      </c>
      <c r="F15" s="13">
        <v>96300000</v>
      </c>
      <c r="G15" s="15">
        <v>0.5389408099688473</v>
      </c>
      <c r="H15" s="13">
        <v>69285188.757009342</v>
      </c>
      <c r="I15" s="13">
        <v>0</v>
      </c>
      <c r="J15" s="13">
        <v>51900000</v>
      </c>
    </row>
    <row r="16" spans="1:10" ht="18" customHeight="1" x14ac:dyDescent="0.15">
      <c r="A16" s="4" t="s">
        <v>106</v>
      </c>
      <c r="B16" s="13">
        <v>520000000</v>
      </c>
      <c r="C16" s="13">
        <v>1475161000</v>
      </c>
      <c r="D16" s="13">
        <v>40834000</v>
      </c>
      <c r="E16" s="13">
        <v>1434327000</v>
      </c>
      <c r="F16" s="13">
        <v>1568000000</v>
      </c>
      <c r="G16" s="15">
        <v>0.33163265306122447</v>
      </c>
      <c r="H16" s="13">
        <v>475669668.36734688</v>
      </c>
      <c r="I16" s="13">
        <v>0</v>
      </c>
      <c r="J16" s="13">
        <v>520000000</v>
      </c>
    </row>
    <row r="17" spans="1:11" ht="18" customHeight="1" x14ac:dyDescent="0.15">
      <c r="A17" s="4" t="s">
        <v>107</v>
      </c>
      <c r="B17" s="13">
        <v>120000000</v>
      </c>
      <c r="C17" s="13">
        <v>3667470884</v>
      </c>
      <c r="D17" s="13">
        <v>2208638754</v>
      </c>
      <c r="E17" s="13">
        <v>1458832130</v>
      </c>
      <c r="F17" s="13">
        <v>300000000</v>
      </c>
      <c r="G17" s="15">
        <v>0.4</v>
      </c>
      <c r="H17" s="13">
        <v>583532852</v>
      </c>
      <c r="I17" s="13">
        <v>0</v>
      </c>
      <c r="J17" s="13">
        <v>120000000</v>
      </c>
    </row>
    <row r="18" spans="1:11" ht="18" customHeight="1" x14ac:dyDescent="0.15">
      <c r="A18" s="4" t="s">
        <v>108</v>
      </c>
      <c r="B18" s="13">
        <v>14900000</v>
      </c>
      <c r="C18" s="13">
        <v>37200392</v>
      </c>
      <c r="D18" s="13">
        <v>1751952</v>
      </c>
      <c r="E18" s="13">
        <v>35448440</v>
      </c>
      <c r="F18" s="13">
        <v>30000000</v>
      </c>
      <c r="G18" s="15">
        <v>0.49666666666666665</v>
      </c>
      <c r="H18" s="13">
        <v>17606058.533333331</v>
      </c>
      <c r="I18" s="13">
        <v>0</v>
      </c>
      <c r="J18" s="13">
        <v>14900000</v>
      </c>
    </row>
    <row r="19" spans="1:11" ht="18" customHeight="1" x14ac:dyDescent="0.15">
      <c r="A19" s="4" t="s">
        <v>109</v>
      </c>
      <c r="B19" s="13">
        <v>19670000</v>
      </c>
      <c r="C19" s="13">
        <v>51498126</v>
      </c>
      <c r="D19" s="13">
        <v>1101105</v>
      </c>
      <c r="E19" s="13">
        <v>50397021</v>
      </c>
      <c r="F19" s="13">
        <v>36500000</v>
      </c>
      <c r="G19" s="15">
        <v>0.53890410958904111</v>
      </c>
      <c r="H19" s="13">
        <v>27159161.727945205</v>
      </c>
      <c r="I19" s="13">
        <v>0</v>
      </c>
      <c r="J19" s="13">
        <v>19670000</v>
      </c>
    </row>
    <row r="20" spans="1:11" ht="18" customHeight="1" x14ac:dyDescent="0.15">
      <c r="A20" s="4" t="s">
        <v>110</v>
      </c>
      <c r="B20" s="13">
        <v>10000000</v>
      </c>
      <c r="C20" s="13">
        <v>5760178092</v>
      </c>
      <c r="D20" s="13">
        <v>4516839895</v>
      </c>
      <c r="E20" s="13">
        <v>1243338197</v>
      </c>
      <c r="F20" s="13">
        <v>10000000</v>
      </c>
      <c r="G20" s="15">
        <v>1</v>
      </c>
      <c r="H20" s="13">
        <v>1243338197</v>
      </c>
      <c r="I20" s="13">
        <v>0</v>
      </c>
      <c r="J20" s="13">
        <v>10000000</v>
      </c>
    </row>
    <row r="21" spans="1:11" ht="18" customHeight="1" x14ac:dyDescent="0.15">
      <c r="A21" s="4" t="s">
        <v>111</v>
      </c>
      <c r="B21" s="13">
        <v>3000000</v>
      </c>
      <c r="C21" s="13">
        <v>1232105959</v>
      </c>
      <c r="D21" s="13">
        <v>259658033</v>
      </c>
      <c r="E21" s="13">
        <v>972447926</v>
      </c>
      <c r="F21" s="13">
        <v>3000000</v>
      </c>
      <c r="G21" s="15">
        <v>1</v>
      </c>
      <c r="H21" s="13">
        <v>972447926</v>
      </c>
      <c r="I21" s="13">
        <v>0</v>
      </c>
      <c r="J21" s="13">
        <v>3000000</v>
      </c>
    </row>
    <row r="22" spans="1:11" ht="18" customHeight="1" x14ac:dyDescent="0.15">
      <c r="A22" s="4" t="s">
        <v>112</v>
      </c>
      <c r="B22" s="13">
        <v>10000000</v>
      </c>
      <c r="C22" s="13">
        <v>130199922</v>
      </c>
      <c r="D22" s="13">
        <v>4775261</v>
      </c>
      <c r="E22" s="13">
        <v>125424661</v>
      </c>
      <c r="F22" s="13">
        <v>10000000</v>
      </c>
      <c r="G22" s="15">
        <v>1</v>
      </c>
      <c r="H22" s="13">
        <v>125424661</v>
      </c>
      <c r="I22" s="13">
        <v>0</v>
      </c>
      <c r="J22" s="13">
        <v>10000000</v>
      </c>
    </row>
    <row r="23" spans="1:11" ht="18" customHeight="1" x14ac:dyDescent="0.15">
      <c r="A23" s="4" t="s">
        <v>113</v>
      </c>
      <c r="B23" s="13">
        <v>613352000</v>
      </c>
      <c r="C23" s="13">
        <v>2556911521</v>
      </c>
      <c r="D23" s="13">
        <v>442421525</v>
      </c>
      <c r="E23" s="13">
        <v>2114489996</v>
      </c>
      <c r="F23" s="13">
        <v>12700000</v>
      </c>
      <c r="G23" s="15">
        <v>1</v>
      </c>
      <c r="H23" s="13">
        <v>102120210080.83401</v>
      </c>
      <c r="I23" s="13">
        <v>0</v>
      </c>
      <c r="J23" s="13">
        <v>613352000</v>
      </c>
    </row>
    <row r="24" spans="1:11" ht="18" customHeight="1" x14ac:dyDescent="0.15">
      <c r="A24" s="4" t="s">
        <v>114</v>
      </c>
      <c r="B24" s="13">
        <v>6777479392</v>
      </c>
      <c r="C24" s="13">
        <v>53446682613</v>
      </c>
      <c r="D24" s="13">
        <v>32725335882</v>
      </c>
      <c r="E24" s="13">
        <v>20721346731</v>
      </c>
      <c r="F24" s="13">
        <v>19432421136</v>
      </c>
      <c r="G24" s="15">
        <v>0.34877174308682601</v>
      </c>
      <c r="H24" s="13">
        <v>7227020218.4773741</v>
      </c>
      <c r="I24" s="13">
        <v>0</v>
      </c>
      <c r="J24" s="13">
        <v>6777479392</v>
      </c>
    </row>
    <row r="25" spans="1:11" ht="18" customHeight="1" x14ac:dyDescent="0.15">
      <c r="A25" s="4"/>
      <c r="B25" s="13"/>
      <c r="C25" s="13"/>
      <c r="D25" s="13"/>
      <c r="E25" s="13"/>
      <c r="F25" s="13"/>
      <c r="G25" s="15"/>
      <c r="H25" s="13"/>
      <c r="I25" s="13"/>
      <c r="J25" s="13"/>
    </row>
    <row r="26" spans="1:11" ht="18" customHeight="1" x14ac:dyDescent="0.15">
      <c r="A26" s="14" t="s">
        <v>73</v>
      </c>
      <c r="B26" s="13">
        <f>SUM(B14:B25)</f>
        <v>8491301392</v>
      </c>
      <c r="C26" s="13">
        <f t="shared" ref="C26:I26" si="0">SUM(C14:C25)</f>
        <v>71307522208</v>
      </c>
      <c r="D26" s="13">
        <f t="shared" si="0"/>
        <v>41491371398</v>
      </c>
      <c r="E26" s="13">
        <f t="shared" si="0"/>
        <v>29816150810</v>
      </c>
      <c r="F26" s="13">
        <f t="shared" si="0"/>
        <v>22819921136</v>
      </c>
      <c r="G26" s="15"/>
      <c r="H26" s="13">
        <f t="shared" si="0"/>
        <v>113268636302.62207</v>
      </c>
      <c r="I26" s="13">
        <f t="shared" si="0"/>
        <v>0</v>
      </c>
      <c r="J26" s="13">
        <f>SUM(J14:J25)</f>
        <v>8491301392</v>
      </c>
    </row>
    <row r="28" spans="1:11" ht="13.5" x14ac:dyDescent="0.15">
      <c r="A28" s="10" t="s">
        <v>115</v>
      </c>
      <c r="K28" s="3" t="s">
        <v>85</v>
      </c>
    </row>
    <row r="29" spans="1:11" ht="37.5" customHeight="1" x14ac:dyDescent="0.15">
      <c r="A29" s="11" t="s">
        <v>95</v>
      </c>
      <c r="B29" s="12" t="s">
        <v>116</v>
      </c>
      <c r="C29" s="12" t="s">
        <v>97</v>
      </c>
      <c r="D29" s="12" t="s">
        <v>98</v>
      </c>
      <c r="E29" s="12" t="s">
        <v>99</v>
      </c>
      <c r="F29" s="12" t="s">
        <v>100</v>
      </c>
      <c r="G29" s="12" t="s">
        <v>101</v>
      </c>
      <c r="H29" s="12" t="s">
        <v>102</v>
      </c>
      <c r="I29" s="12" t="s">
        <v>117</v>
      </c>
      <c r="J29" s="12" t="s">
        <v>118</v>
      </c>
      <c r="K29" s="12" t="s">
        <v>93</v>
      </c>
    </row>
    <row r="30" spans="1:11" ht="18" customHeight="1" x14ac:dyDescent="0.15">
      <c r="A30" s="4" t="s">
        <v>119</v>
      </c>
      <c r="B30" s="13">
        <v>500000</v>
      </c>
      <c r="C30" s="13">
        <v>4137424652</v>
      </c>
      <c r="D30" s="13">
        <v>1532559341</v>
      </c>
      <c r="E30" s="13">
        <v>2604865311</v>
      </c>
      <c r="F30" s="13">
        <v>400000000</v>
      </c>
      <c r="G30" s="15">
        <v>1.25E-3</v>
      </c>
      <c r="H30" s="13">
        <v>3256081.6387499999</v>
      </c>
      <c r="I30" s="13">
        <v>0</v>
      </c>
      <c r="J30" s="13">
        <v>500000</v>
      </c>
      <c r="K30" s="13">
        <v>500000</v>
      </c>
    </row>
    <row r="31" spans="1:11" ht="18" customHeight="1" x14ac:dyDescent="0.15">
      <c r="A31" s="4" t="s">
        <v>120</v>
      </c>
      <c r="B31" s="13">
        <v>21000000</v>
      </c>
      <c r="C31" s="13">
        <v>24755829000000</v>
      </c>
      <c r="D31" s="13">
        <v>24488401000000</v>
      </c>
      <c r="E31" s="13">
        <v>267428000000</v>
      </c>
      <c r="F31" s="13">
        <v>16602000000</v>
      </c>
      <c r="G31" s="15">
        <v>1.264907842428623E-3</v>
      </c>
      <c r="H31" s="13">
        <v>338271774.4850018</v>
      </c>
      <c r="I31" s="13">
        <v>0</v>
      </c>
      <c r="J31" s="13">
        <v>21000000</v>
      </c>
      <c r="K31" s="13">
        <v>21000000</v>
      </c>
    </row>
    <row r="32" spans="1:11" ht="18" customHeight="1" x14ac:dyDescent="0.15">
      <c r="A32" s="4" t="s">
        <v>121</v>
      </c>
      <c r="B32" s="13">
        <v>5650000</v>
      </c>
      <c r="C32" s="13">
        <v>167064204123</v>
      </c>
      <c r="D32" s="13">
        <v>134131664778</v>
      </c>
      <c r="E32" s="13">
        <v>32932539345</v>
      </c>
      <c r="F32" s="13">
        <v>22493200000</v>
      </c>
      <c r="G32" s="15">
        <v>2.5118702541212455E-4</v>
      </c>
      <c r="H32" s="13">
        <v>8272226.5973383067</v>
      </c>
      <c r="I32" s="13">
        <v>0</v>
      </c>
      <c r="J32" s="13">
        <v>5650000</v>
      </c>
      <c r="K32" s="13">
        <v>5650000</v>
      </c>
    </row>
    <row r="33" spans="1:11" ht="18" customHeight="1" x14ac:dyDescent="0.15">
      <c r="A33" s="4" t="s">
        <v>122</v>
      </c>
      <c r="B33" s="13">
        <v>15920000</v>
      </c>
      <c r="C33" s="13">
        <v>85601690237</v>
      </c>
      <c r="D33" s="13">
        <v>81605414495</v>
      </c>
      <c r="E33" s="13">
        <v>3996275742</v>
      </c>
      <c r="F33" s="13">
        <v>2831690000</v>
      </c>
      <c r="G33" s="15">
        <v>5.6220843383279952E-3</v>
      </c>
      <c r="H33" s="13">
        <v>22467399.260738287</v>
      </c>
      <c r="I33" s="13">
        <v>0</v>
      </c>
      <c r="J33" s="13">
        <v>15920000</v>
      </c>
      <c r="K33" s="13">
        <v>15920000</v>
      </c>
    </row>
    <row r="34" spans="1:11" ht="18" customHeight="1" x14ac:dyDescent="0.15">
      <c r="A34" s="4" t="s">
        <v>123</v>
      </c>
      <c r="B34" s="13">
        <v>1790000</v>
      </c>
      <c r="C34" s="13">
        <v>728851328</v>
      </c>
      <c r="D34" s="13">
        <v>486214015</v>
      </c>
      <c r="E34" s="13">
        <v>242637313</v>
      </c>
      <c r="F34" s="13">
        <v>67362795</v>
      </c>
      <c r="G34" s="15">
        <v>2.657253161778694E-2</v>
      </c>
      <c r="H34" s="13">
        <v>6447487.6713473657</v>
      </c>
      <c r="I34" s="13">
        <v>0</v>
      </c>
      <c r="J34" s="13">
        <v>1790000</v>
      </c>
      <c r="K34" s="13">
        <v>1790000</v>
      </c>
    </row>
    <row r="35" spans="1:11" ht="18" customHeight="1" x14ac:dyDescent="0.15">
      <c r="A35" s="4" t="s">
        <v>124</v>
      </c>
      <c r="B35" s="13">
        <v>3680000</v>
      </c>
      <c r="C35" s="13">
        <v>4384808469</v>
      </c>
      <c r="D35" s="13">
        <v>3862225000</v>
      </c>
      <c r="E35" s="13">
        <v>522583469</v>
      </c>
      <c r="F35" s="13">
        <v>285980760</v>
      </c>
      <c r="G35" s="15">
        <v>1.2867998532488689E-2</v>
      </c>
      <c r="H35" s="13">
        <v>6724603.3121948484</v>
      </c>
      <c r="I35" s="13">
        <v>0</v>
      </c>
      <c r="J35" s="13">
        <v>3680000</v>
      </c>
      <c r="K35" s="13">
        <v>3680000</v>
      </c>
    </row>
    <row r="36" spans="1:11" ht="18" customHeight="1" x14ac:dyDescent="0.15">
      <c r="A36" s="4" t="s">
        <v>125</v>
      </c>
      <c r="B36" s="13">
        <v>164473000</v>
      </c>
      <c r="C36" s="13">
        <v>341937050566</v>
      </c>
      <c r="D36" s="13">
        <v>306912070807</v>
      </c>
      <c r="E36" s="13">
        <v>35024979759</v>
      </c>
      <c r="F36" s="13">
        <v>7971668000</v>
      </c>
      <c r="G36" s="15">
        <v>2.0632193914749086E-2</v>
      </c>
      <c r="H36" s="13">
        <v>722642174.2478497</v>
      </c>
      <c r="I36" s="13">
        <v>0</v>
      </c>
      <c r="J36" s="13">
        <v>164473000</v>
      </c>
      <c r="K36" s="13">
        <v>164473000</v>
      </c>
    </row>
    <row r="37" spans="1:11" ht="18" customHeight="1" x14ac:dyDescent="0.15">
      <c r="A37" s="4" t="s">
        <v>126</v>
      </c>
      <c r="B37" s="13">
        <v>10378371</v>
      </c>
      <c r="C37" s="13">
        <v>379219980</v>
      </c>
      <c r="D37" s="13">
        <v>5430618</v>
      </c>
      <c r="E37" s="13">
        <v>373789362</v>
      </c>
      <c r="F37" s="13">
        <v>331687850</v>
      </c>
      <c r="G37" s="15">
        <v>3.1289572409721973E-2</v>
      </c>
      <c r="H37" s="13">
        <v>11695709.30828278</v>
      </c>
      <c r="I37" s="13">
        <v>0</v>
      </c>
      <c r="J37" s="13">
        <v>10378371</v>
      </c>
      <c r="K37" s="13">
        <v>10378371</v>
      </c>
    </row>
    <row r="38" spans="1:11" ht="18" customHeight="1" x14ac:dyDescent="0.15">
      <c r="A38" s="4" t="s">
        <v>127</v>
      </c>
      <c r="B38" s="13">
        <v>40980000</v>
      </c>
      <c r="C38" s="13">
        <v>2531637829</v>
      </c>
      <c r="D38" s="13">
        <v>559494799</v>
      </c>
      <c r="E38" s="13">
        <v>1972143030</v>
      </c>
      <c r="F38" s="13">
        <v>1857132995</v>
      </c>
      <c r="G38" s="15">
        <v>2.2066271026540026E-2</v>
      </c>
      <c r="H38" s="13">
        <v>43517842.60308186</v>
      </c>
      <c r="I38" s="13">
        <v>0</v>
      </c>
      <c r="J38" s="13">
        <v>40980000</v>
      </c>
      <c r="K38" s="13">
        <v>40980000</v>
      </c>
    </row>
    <row r="39" spans="1:11" ht="18" customHeight="1" x14ac:dyDescent="0.15">
      <c r="A39" s="4" t="s">
        <v>128</v>
      </c>
      <c r="B39" s="13">
        <v>15329000</v>
      </c>
      <c r="C39" s="13">
        <v>728090931</v>
      </c>
      <c r="D39" s="13">
        <v>9016499</v>
      </c>
      <c r="E39" s="13">
        <v>719074432</v>
      </c>
      <c r="F39" s="13">
        <v>539175802</v>
      </c>
      <c r="G39" s="15">
        <v>2.8430430192043374E-2</v>
      </c>
      <c r="H39" s="13">
        <v>20443595.441859242</v>
      </c>
      <c r="I39" s="13">
        <v>0</v>
      </c>
      <c r="J39" s="13">
        <v>15329000</v>
      </c>
      <c r="K39" s="13">
        <v>15329000</v>
      </c>
    </row>
    <row r="40" spans="1:11" ht="18" customHeight="1" x14ac:dyDescent="0.15">
      <c r="A40" s="4" t="s">
        <v>129</v>
      </c>
      <c r="B40" s="13">
        <v>70648700</v>
      </c>
      <c r="C40" s="13">
        <v>1082183289</v>
      </c>
      <c r="D40" s="13">
        <v>434769</v>
      </c>
      <c r="E40" s="13">
        <v>1081748520</v>
      </c>
      <c r="F40" s="13">
        <v>1058100000</v>
      </c>
      <c r="G40" s="15">
        <v>6.6769397977506847E-2</v>
      </c>
      <c r="H40" s="13">
        <v>72227697.443459019</v>
      </c>
      <c r="I40" s="13">
        <v>0</v>
      </c>
      <c r="J40" s="13">
        <v>70648700</v>
      </c>
      <c r="K40" s="13">
        <v>70648700</v>
      </c>
    </row>
    <row r="41" spans="1:11" ht="18" customHeight="1" x14ac:dyDescent="0.15">
      <c r="A41" s="4" t="s">
        <v>130</v>
      </c>
      <c r="B41" s="13">
        <v>4355600</v>
      </c>
      <c r="C41" s="13">
        <v>10206391601</v>
      </c>
      <c r="D41" s="13">
        <v>6273789880</v>
      </c>
      <c r="E41" s="13">
        <v>3932601721</v>
      </c>
      <c r="F41" s="13">
        <v>155800000</v>
      </c>
      <c r="G41" s="15">
        <v>2.7956354300385108E-2</v>
      </c>
      <c r="H41" s="13">
        <v>109941207.03458023</v>
      </c>
      <c r="I41" s="13">
        <v>0</v>
      </c>
      <c r="J41" s="13">
        <v>4355600</v>
      </c>
      <c r="K41" s="13">
        <v>4355600</v>
      </c>
    </row>
    <row r="42" spans="1:11" ht="18" customHeight="1" x14ac:dyDescent="0.15">
      <c r="A42" s="4" t="s">
        <v>131</v>
      </c>
      <c r="B42" s="13">
        <v>800000</v>
      </c>
      <c r="C42" s="13">
        <v>43397046</v>
      </c>
      <c r="D42" s="13">
        <v>11753438</v>
      </c>
      <c r="E42" s="13">
        <v>31643608</v>
      </c>
      <c r="F42" s="13">
        <v>10520000</v>
      </c>
      <c r="G42" s="15">
        <v>7.6045627376425853E-2</v>
      </c>
      <c r="H42" s="13">
        <v>2406358.022813688</v>
      </c>
      <c r="I42" s="13">
        <v>0</v>
      </c>
      <c r="J42" s="13">
        <v>800000</v>
      </c>
      <c r="K42" s="13">
        <v>800000</v>
      </c>
    </row>
    <row r="43" spans="1:11" ht="18" customHeight="1" x14ac:dyDescent="0.15">
      <c r="A43" s="4" t="s">
        <v>132</v>
      </c>
      <c r="B43" s="13">
        <v>1398000</v>
      </c>
      <c r="C43" s="13">
        <v>1451054639</v>
      </c>
      <c r="D43" s="13">
        <v>46862796</v>
      </c>
      <c r="E43" s="13">
        <v>1404191843</v>
      </c>
      <c r="F43" s="13">
        <v>166000000</v>
      </c>
      <c r="G43" s="15">
        <v>8.4216867469879518E-3</v>
      </c>
      <c r="H43" s="13">
        <v>11825663.834421687</v>
      </c>
      <c r="I43" s="13">
        <v>0</v>
      </c>
      <c r="J43" s="13">
        <v>1398000</v>
      </c>
      <c r="K43" s="13">
        <v>1398000</v>
      </c>
    </row>
    <row r="44" spans="1:11" ht="18" customHeight="1" x14ac:dyDescent="0.15">
      <c r="A44" s="4" t="s">
        <v>133</v>
      </c>
      <c r="B44" s="13">
        <v>29435000</v>
      </c>
      <c r="C44" s="13">
        <v>841032044</v>
      </c>
      <c r="D44" s="13">
        <v>192107132</v>
      </c>
      <c r="E44" s="13">
        <v>648924912</v>
      </c>
      <c r="F44" s="13">
        <v>99860000</v>
      </c>
      <c r="G44" s="15">
        <v>0.29476266773482879</v>
      </c>
      <c r="H44" s="13">
        <v>191278838.220709</v>
      </c>
      <c r="I44" s="13">
        <v>0</v>
      </c>
      <c r="J44" s="13">
        <v>29435000</v>
      </c>
      <c r="K44" s="13">
        <v>29435000</v>
      </c>
    </row>
    <row r="45" spans="1:11" ht="18" customHeight="1" x14ac:dyDescent="0.15">
      <c r="A45" s="4" t="s">
        <v>134</v>
      </c>
      <c r="B45" s="13">
        <v>12000</v>
      </c>
      <c r="C45" s="13">
        <v>211611672</v>
      </c>
      <c r="D45" s="13">
        <v>55131109</v>
      </c>
      <c r="E45" s="13">
        <v>156480563</v>
      </c>
      <c r="F45" s="13">
        <v>48594000</v>
      </c>
      <c r="G45" s="15">
        <v>2.4694406716878629E-4</v>
      </c>
      <c r="H45" s="13">
        <v>38641.946660081492</v>
      </c>
      <c r="I45" s="13">
        <v>0</v>
      </c>
      <c r="J45" s="13">
        <v>12000</v>
      </c>
      <c r="K45" s="13">
        <v>12000</v>
      </c>
    </row>
    <row r="46" spans="1:11" ht="18" customHeight="1" x14ac:dyDescent="0.15">
      <c r="A46" s="4" t="s">
        <v>135</v>
      </c>
      <c r="B46" s="13" t="s">
        <v>136</v>
      </c>
      <c r="C46" s="13">
        <v>28348262</v>
      </c>
      <c r="D46" s="13">
        <v>67129207</v>
      </c>
      <c r="E46" s="13">
        <v>-38780945</v>
      </c>
      <c r="F46" s="13">
        <v>7000000</v>
      </c>
      <c r="G46" s="15">
        <v>0.4</v>
      </c>
      <c r="H46" s="13">
        <v>-15512378</v>
      </c>
      <c r="I46" s="13">
        <v>0</v>
      </c>
      <c r="J46" s="13" t="s">
        <v>136</v>
      </c>
      <c r="K46" s="13">
        <v>2800000</v>
      </c>
    </row>
    <row r="47" spans="1:11" ht="18" customHeight="1" x14ac:dyDescent="0.15">
      <c r="A47" s="4" t="s">
        <v>137</v>
      </c>
      <c r="B47" s="13">
        <v>20340000</v>
      </c>
      <c r="C47" s="13">
        <v>5921671417</v>
      </c>
      <c r="D47" s="13">
        <v>520612630</v>
      </c>
      <c r="E47" s="13">
        <v>5401058787</v>
      </c>
      <c r="F47" s="13">
        <v>5216566550</v>
      </c>
      <c r="G47" s="15">
        <v>3.8991163641916922E-3</v>
      </c>
      <c r="H47" s="13">
        <v>21059356.70035303</v>
      </c>
      <c r="I47" s="13">
        <v>0</v>
      </c>
      <c r="J47" s="13">
        <v>20340000</v>
      </c>
      <c r="K47" s="13">
        <v>20340000</v>
      </c>
    </row>
    <row r="48" spans="1:11" ht="18" customHeight="1" x14ac:dyDescent="0.15">
      <c r="A48" s="4" t="s">
        <v>138</v>
      </c>
      <c r="B48" s="13">
        <v>300000</v>
      </c>
      <c r="C48" s="13">
        <v>108464514</v>
      </c>
      <c r="D48" s="13">
        <v>435248</v>
      </c>
      <c r="E48" s="13">
        <v>108029266</v>
      </c>
      <c r="F48" s="13">
        <v>100100821</v>
      </c>
      <c r="G48" s="15">
        <v>2.9969784163908107E-3</v>
      </c>
      <c r="H48" s="13">
        <v>323761.37854054163</v>
      </c>
      <c r="I48" s="13">
        <v>0</v>
      </c>
      <c r="J48" s="13">
        <v>300000</v>
      </c>
      <c r="K48" s="13">
        <v>300000</v>
      </c>
    </row>
    <row r="49" spans="1:11" ht="18" customHeight="1" x14ac:dyDescent="0.15">
      <c r="A49" s="4" t="s">
        <v>139</v>
      </c>
      <c r="B49" s="13">
        <v>30820000</v>
      </c>
      <c r="C49" s="13">
        <v>9212770255</v>
      </c>
      <c r="D49" s="13">
        <v>7714537899</v>
      </c>
      <c r="E49" s="13">
        <v>1498232356</v>
      </c>
      <c r="F49" s="13">
        <v>1318958224</v>
      </c>
      <c r="G49" s="15">
        <v>2.3366926593423328E-2</v>
      </c>
      <c r="H49" s="13">
        <v>35009085.482543685</v>
      </c>
      <c r="I49" s="13">
        <v>0</v>
      </c>
      <c r="J49" s="13">
        <v>30820000</v>
      </c>
      <c r="K49" s="13">
        <v>30820000</v>
      </c>
    </row>
    <row r="50" spans="1:11" ht="18" customHeight="1" x14ac:dyDescent="0.15">
      <c r="A50" s="4" t="s">
        <v>140</v>
      </c>
      <c r="B50" s="13">
        <v>190000</v>
      </c>
      <c r="C50" s="13">
        <v>184760488</v>
      </c>
      <c r="D50" s="13">
        <v>0</v>
      </c>
      <c r="E50" s="13">
        <v>184760488</v>
      </c>
      <c r="F50" s="13">
        <v>30607374</v>
      </c>
      <c r="G50" s="15">
        <v>6.2076544038047821E-3</v>
      </c>
      <c r="H50" s="13">
        <v>1146929.2569823207</v>
      </c>
      <c r="I50" s="13">
        <v>0</v>
      </c>
      <c r="J50" s="13">
        <v>190000</v>
      </c>
      <c r="K50" s="13">
        <v>190000</v>
      </c>
    </row>
    <row r="51" spans="1:11" ht="18" customHeight="1" x14ac:dyDescent="0.15">
      <c r="A51" s="4" t="s">
        <v>141</v>
      </c>
      <c r="B51" s="13">
        <v>127500000</v>
      </c>
      <c r="C51" s="13">
        <v>788842497</v>
      </c>
      <c r="D51" s="13">
        <v>204722508</v>
      </c>
      <c r="E51" s="13">
        <v>584119989</v>
      </c>
      <c r="F51" s="13">
        <v>640201097</v>
      </c>
      <c r="G51" s="15">
        <v>0.19915617233002023</v>
      </c>
      <c r="H51" s="13">
        <v>116331101.19069351</v>
      </c>
      <c r="I51" s="13">
        <v>0</v>
      </c>
      <c r="J51" s="13">
        <v>127500000</v>
      </c>
      <c r="K51" s="13">
        <v>127500000</v>
      </c>
    </row>
    <row r="52" spans="1:11" ht="18" customHeight="1" x14ac:dyDescent="0.15">
      <c r="A52" s="4" t="s">
        <v>142</v>
      </c>
      <c r="B52" s="13">
        <v>13450000</v>
      </c>
      <c r="C52" s="13">
        <v>861152564</v>
      </c>
      <c r="D52" s="13">
        <v>342465520</v>
      </c>
      <c r="E52" s="13">
        <v>518687044</v>
      </c>
      <c r="F52" s="13">
        <v>360000000</v>
      </c>
      <c r="G52" s="15">
        <v>3.7361111111111109E-2</v>
      </c>
      <c r="H52" s="13">
        <v>19378724.282777775</v>
      </c>
      <c r="I52" s="13">
        <v>0</v>
      </c>
      <c r="J52" s="13">
        <v>13450000</v>
      </c>
      <c r="K52" s="13">
        <v>13450000</v>
      </c>
    </row>
    <row r="53" spans="1:11" ht="18" customHeight="1" x14ac:dyDescent="0.15">
      <c r="A53" s="4" t="s">
        <v>143</v>
      </c>
      <c r="B53" s="13">
        <v>6400000</v>
      </c>
      <c r="C53" s="13">
        <v>34989000000</v>
      </c>
      <c r="D53" s="13">
        <v>20994183000</v>
      </c>
      <c r="E53" s="13">
        <v>13994817000</v>
      </c>
      <c r="F53" s="13">
        <v>1070400000</v>
      </c>
      <c r="G53" s="15">
        <v>5.9790732436472349E-3</v>
      </c>
      <c r="H53" s="13">
        <v>83676035.874439463</v>
      </c>
      <c r="I53" s="13">
        <v>0</v>
      </c>
      <c r="J53" s="13">
        <v>6400000</v>
      </c>
      <c r="K53" s="13">
        <v>6400000</v>
      </c>
    </row>
    <row r="54" spans="1:11" ht="18" customHeight="1" x14ac:dyDescent="0.15">
      <c r="A54" s="4" t="s">
        <v>144</v>
      </c>
      <c r="B54" s="13">
        <v>5000000</v>
      </c>
      <c r="C54" s="13">
        <v>227119629</v>
      </c>
      <c r="D54" s="13">
        <v>100102230</v>
      </c>
      <c r="E54" s="13">
        <v>127017399</v>
      </c>
      <c r="F54" s="13">
        <v>50000000</v>
      </c>
      <c r="G54" s="15">
        <v>0.1</v>
      </c>
      <c r="H54" s="13">
        <v>12701739.9</v>
      </c>
      <c r="I54" s="13">
        <v>0</v>
      </c>
      <c r="J54" s="13">
        <v>5000000</v>
      </c>
      <c r="K54" s="13">
        <v>5000000</v>
      </c>
    </row>
    <row r="55" spans="1:11" ht="18" customHeight="1" x14ac:dyDescent="0.15">
      <c r="A55" s="4" t="s">
        <v>145</v>
      </c>
      <c r="B55" s="13">
        <v>15750000</v>
      </c>
      <c r="C55" s="13">
        <v>263763681</v>
      </c>
      <c r="D55" s="13">
        <v>156135038</v>
      </c>
      <c r="E55" s="13">
        <v>107628643</v>
      </c>
      <c r="F55" s="13">
        <v>92500000</v>
      </c>
      <c r="G55" s="15">
        <v>0.17027027027027028</v>
      </c>
      <c r="H55" s="13">
        <v>18325958.132432435</v>
      </c>
      <c r="I55" s="13">
        <v>0</v>
      </c>
      <c r="J55" s="13">
        <v>15750000</v>
      </c>
      <c r="K55" s="13">
        <v>15750000</v>
      </c>
    </row>
    <row r="56" spans="1:11" ht="18" customHeight="1" x14ac:dyDescent="0.15">
      <c r="A56" s="4" t="s">
        <v>146</v>
      </c>
      <c r="B56" s="13">
        <v>5364794</v>
      </c>
      <c r="C56" s="13">
        <v>14030126</v>
      </c>
      <c r="D56" s="13">
        <v>317963</v>
      </c>
      <c r="E56" s="13">
        <v>13712163</v>
      </c>
      <c r="F56" s="13">
        <v>22000000</v>
      </c>
      <c r="G56" s="15">
        <v>0.45454545454545453</v>
      </c>
      <c r="H56" s="13">
        <v>6232801.3636363633</v>
      </c>
      <c r="I56" s="13">
        <v>0</v>
      </c>
      <c r="J56" s="13">
        <v>5364794</v>
      </c>
      <c r="K56" s="13">
        <v>10000000</v>
      </c>
    </row>
    <row r="57" spans="1:11" ht="18" customHeight="1" x14ac:dyDescent="0.15">
      <c r="A57" s="4" t="s">
        <v>147</v>
      </c>
      <c r="B57" s="13">
        <v>40000000</v>
      </c>
      <c r="C57" s="13">
        <v>21838935000</v>
      </c>
      <c r="D57" s="13">
        <v>17162796000</v>
      </c>
      <c r="E57" s="13">
        <v>4676139000</v>
      </c>
      <c r="F57" s="13">
        <v>1940000000</v>
      </c>
      <c r="G57" s="15">
        <v>2.0618556701030927E-2</v>
      </c>
      <c r="H57" s="13">
        <v>96415237.113402054</v>
      </c>
      <c r="I57" s="13">
        <v>0</v>
      </c>
      <c r="J57" s="13">
        <v>40000000</v>
      </c>
      <c r="K57" s="13">
        <v>40000000</v>
      </c>
    </row>
    <row r="58" spans="1:11" ht="18" customHeight="1" x14ac:dyDescent="0.15">
      <c r="A58" s="4"/>
      <c r="B58" s="13"/>
      <c r="C58" s="13"/>
      <c r="D58" s="13"/>
      <c r="E58" s="13"/>
      <c r="F58" s="13"/>
      <c r="G58" s="15"/>
      <c r="H58" s="13"/>
      <c r="I58" s="13"/>
      <c r="J58" s="13"/>
      <c r="K58" s="13"/>
    </row>
    <row r="59" spans="1:11" ht="18" customHeight="1" x14ac:dyDescent="0.15">
      <c r="A59" s="14" t="s">
        <v>73</v>
      </c>
      <c r="B59" s="13">
        <f>SUM(B30:B58)</f>
        <v>651464465</v>
      </c>
      <c r="C59" s="13">
        <f t="shared" ref="C59:J59" si="1">SUM(C30:C58)</f>
        <v>25451596506839</v>
      </c>
      <c r="D59" s="13">
        <f t="shared" si="1"/>
        <v>25071348606719</v>
      </c>
      <c r="E59" s="13">
        <f t="shared" si="1"/>
        <v>380247900120</v>
      </c>
      <c r="F59" s="13">
        <f t="shared" si="1"/>
        <v>65767106268</v>
      </c>
      <c r="G59" s="15"/>
      <c r="H59" s="13">
        <f t="shared" si="1"/>
        <v>1966545653.7448897</v>
      </c>
      <c r="I59" s="13">
        <f t="shared" si="1"/>
        <v>0</v>
      </c>
      <c r="J59" s="13">
        <f t="shared" si="1"/>
        <v>651464465</v>
      </c>
      <c r="K59" s="13">
        <f>SUM(K30:K58)</f>
        <v>658899671</v>
      </c>
    </row>
  </sheetData>
  <phoneticPr fontId="5"/>
  <pageMargins left="0.3888888888888889" right="0.3888888888888889" top="0.3888888888888889" bottom="0.3888888888888889" header="0.19444444444444445" footer="0.19444444444444445"/>
  <headerFooter>
    <oddHeader>&amp;R&amp;9&amp;D</oddHeader>
    <oddFooter>&amp;C&amp;9&amp;P/&amp;N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zoomScale="85" zoomScaleNormal="85" workbookViewId="0"/>
  </sheetViews>
  <sheetFormatPr defaultColWidth="8.875" defaultRowHeight="11.25" x14ac:dyDescent="0.15"/>
  <cols>
    <col min="1" max="1" width="22.25" style="6" bestFit="1" customWidth="1"/>
    <col min="2" max="7" width="19.875" style="6" customWidth="1"/>
    <col min="8" max="16384" width="8.875" style="6"/>
  </cols>
  <sheetData>
    <row r="1" spans="1:7" ht="21" x14ac:dyDescent="0.2">
      <c r="A1" s="9" t="s">
        <v>148</v>
      </c>
    </row>
    <row r="2" spans="1:7" ht="13.5" x14ac:dyDescent="0.15">
      <c r="A2" s="1" t="s">
        <v>1</v>
      </c>
    </row>
    <row r="3" spans="1:7" ht="13.5" x14ac:dyDescent="0.15">
      <c r="A3" s="1" t="s">
        <v>2</v>
      </c>
    </row>
    <row r="4" spans="1:7" ht="13.5" x14ac:dyDescent="0.15">
      <c r="G4" s="3" t="s">
        <v>149</v>
      </c>
    </row>
    <row r="5" spans="1:7" ht="22.5" customHeight="1" x14ac:dyDescent="0.15">
      <c r="A5" s="11" t="s">
        <v>150</v>
      </c>
      <c r="B5" s="11" t="s">
        <v>151</v>
      </c>
      <c r="C5" s="11" t="s">
        <v>152</v>
      </c>
      <c r="D5" s="11" t="s">
        <v>153</v>
      </c>
      <c r="E5" s="11" t="s">
        <v>154</v>
      </c>
      <c r="F5" s="12" t="s">
        <v>155</v>
      </c>
      <c r="G5" s="12" t="s">
        <v>93</v>
      </c>
    </row>
    <row r="6" spans="1:7" ht="18" customHeight="1" x14ac:dyDescent="0.15">
      <c r="A6" s="4" t="s">
        <v>156</v>
      </c>
      <c r="B6" s="13">
        <v>13130955887</v>
      </c>
      <c r="C6" s="13">
        <v>0</v>
      </c>
      <c r="D6" s="13">
        <v>0</v>
      </c>
      <c r="E6" s="13">
        <v>0</v>
      </c>
      <c r="F6" s="13">
        <v>13130955887</v>
      </c>
      <c r="G6" s="13">
        <v>14630955887</v>
      </c>
    </row>
    <row r="7" spans="1:7" ht="18" customHeight="1" x14ac:dyDescent="0.15">
      <c r="A7" s="4" t="s">
        <v>157</v>
      </c>
      <c r="B7" s="13">
        <v>475</v>
      </c>
      <c r="C7" s="13">
        <v>0</v>
      </c>
      <c r="D7" s="13">
        <v>0</v>
      </c>
      <c r="E7" s="13">
        <v>0</v>
      </c>
      <c r="F7" s="13">
        <v>475</v>
      </c>
      <c r="G7" s="13">
        <v>475</v>
      </c>
    </row>
    <row r="8" spans="1:7" ht="18" customHeight="1" x14ac:dyDescent="0.15">
      <c r="A8" s="4" t="s">
        <v>158</v>
      </c>
      <c r="B8" s="13">
        <v>2060239235</v>
      </c>
      <c r="C8" s="13">
        <v>0</v>
      </c>
      <c r="D8" s="13">
        <v>0</v>
      </c>
      <c r="E8" s="13">
        <v>0</v>
      </c>
      <c r="F8" s="13">
        <v>2060239235</v>
      </c>
      <c r="G8" s="13">
        <v>2060239235</v>
      </c>
    </row>
    <row r="9" spans="1:7" ht="18" customHeight="1" x14ac:dyDescent="0.15">
      <c r="A9" s="4" t="s">
        <v>159</v>
      </c>
      <c r="B9" s="13">
        <v>214030405</v>
      </c>
      <c r="C9" s="13">
        <v>0</v>
      </c>
      <c r="D9" s="13">
        <v>0</v>
      </c>
      <c r="E9" s="13">
        <v>0</v>
      </c>
      <c r="F9" s="13">
        <v>214030405</v>
      </c>
      <c r="G9" s="13">
        <v>214030405</v>
      </c>
    </row>
    <row r="10" spans="1:7" ht="18" customHeight="1" x14ac:dyDescent="0.15">
      <c r="A10" s="4" t="s">
        <v>160</v>
      </c>
      <c r="B10" s="13">
        <v>217420754</v>
      </c>
      <c r="C10" s="13">
        <v>0</v>
      </c>
      <c r="D10" s="13">
        <v>0</v>
      </c>
      <c r="E10" s="13">
        <v>0</v>
      </c>
      <c r="F10" s="13">
        <v>217420754</v>
      </c>
      <c r="G10" s="13">
        <v>217420754</v>
      </c>
    </row>
    <row r="11" spans="1:7" ht="18" customHeight="1" x14ac:dyDescent="0.15">
      <c r="A11" s="4" t="s">
        <v>161</v>
      </c>
      <c r="B11" s="13">
        <v>115266160</v>
      </c>
      <c r="C11" s="13">
        <v>0</v>
      </c>
      <c r="D11" s="13">
        <v>0</v>
      </c>
      <c r="E11" s="13">
        <v>0</v>
      </c>
      <c r="F11" s="13">
        <v>115266160</v>
      </c>
      <c r="G11" s="13">
        <v>115266160</v>
      </c>
    </row>
    <row r="12" spans="1:7" ht="18" customHeight="1" x14ac:dyDescent="0.15">
      <c r="A12" s="4" t="s">
        <v>162</v>
      </c>
      <c r="B12" s="13">
        <v>34789975</v>
      </c>
      <c r="C12" s="13">
        <v>0</v>
      </c>
      <c r="D12" s="13">
        <v>0</v>
      </c>
      <c r="E12" s="13">
        <v>0</v>
      </c>
      <c r="F12" s="13">
        <v>34789975</v>
      </c>
      <c r="G12" s="13">
        <v>34789975</v>
      </c>
    </row>
    <row r="13" spans="1:7" ht="18" customHeight="1" x14ac:dyDescent="0.15">
      <c r="A13" s="4" t="s">
        <v>163</v>
      </c>
      <c r="B13" s="13">
        <v>3133412864</v>
      </c>
      <c r="C13" s="13">
        <v>0</v>
      </c>
      <c r="D13" s="13">
        <v>0</v>
      </c>
      <c r="E13" s="13">
        <v>0</v>
      </c>
      <c r="F13" s="13">
        <v>3133412864</v>
      </c>
      <c r="G13" s="13">
        <v>3133412864</v>
      </c>
    </row>
    <row r="14" spans="1:7" ht="18" customHeight="1" x14ac:dyDescent="0.15">
      <c r="A14" s="4" t="s">
        <v>164</v>
      </c>
      <c r="B14" s="13">
        <v>32359313</v>
      </c>
      <c r="C14" s="13">
        <v>0</v>
      </c>
      <c r="D14" s="13">
        <v>0</v>
      </c>
      <c r="E14" s="13">
        <v>0</v>
      </c>
      <c r="F14" s="13">
        <v>32359313</v>
      </c>
      <c r="G14" s="13">
        <v>32359313</v>
      </c>
    </row>
    <row r="15" spans="1:7" ht="18" customHeight="1" x14ac:dyDescent="0.15">
      <c r="A15" s="4" t="s">
        <v>165</v>
      </c>
      <c r="B15" s="13">
        <v>1001222061</v>
      </c>
      <c r="C15" s="13">
        <v>0</v>
      </c>
      <c r="D15" s="13">
        <v>0</v>
      </c>
      <c r="E15" s="13">
        <v>0</v>
      </c>
      <c r="F15" s="13">
        <v>1001222061</v>
      </c>
      <c r="G15" s="13">
        <v>1001222061</v>
      </c>
    </row>
    <row r="16" spans="1:7" ht="18" customHeight="1" x14ac:dyDescent="0.15">
      <c r="A16" s="4" t="s">
        <v>166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7" ht="18" customHeight="1" x14ac:dyDescent="0.15">
      <c r="A17" s="4" t="s">
        <v>167</v>
      </c>
      <c r="B17" s="13">
        <v>262331479</v>
      </c>
      <c r="C17" s="13">
        <v>0</v>
      </c>
      <c r="D17" s="13">
        <v>0</v>
      </c>
      <c r="E17" s="13">
        <v>0</v>
      </c>
      <c r="F17" s="13">
        <v>262331479</v>
      </c>
      <c r="G17" s="13">
        <v>262331479</v>
      </c>
    </row>
    <row r="18" spans="1:7" ht="18" customHeight="1" x14ac:dyDescent="0.15">
      <c r="A18" s="4"/>
      <c r="B18" s="13"/>
      <c r="C18" s="13"/>
      <c r="D18" s="13"/>
      <c r="E18" s="13"/>
      <c r="F18" s="13"/>
      <c r="G18" s="13"/>
    </row>
    <row r="19" spans="1:7" ht="18" customHeight="1" x14ac:dyDescent="0.15">
      <c r="A19" s="4"/>
      <c r="B19" s="13"/>
      <c r="C19" s="13"/>
      <c r="D19" s="13"/>
      <c r="E19" s="13"/>
      <c r="F19" s="13"/>
      <c r="G19" s="13"/>
    </row>
    <row r="20" spans="1:7" ht="18" customHeight="1" x14ac:dyDescent="0.15">
      <c r="A20" s="4"/>
      <c r="B20" s="13"/>
      <c r="C20" s="13"/>
      <c r="D20" s="13"/>
      <c r="E20" s="13"/>
      <c r="F20" s="13"/>
      <c r="G20" s="13"/>
    </row>
    <row r="21" spans="1:7" ht="18" customHeight="1" x14ac:dyDescent="0.15">
      <c r="A21" s="4"/>
      <c r="B21" s="13"/>
      <c r="C21" s="13"/>
      <c r="D21" s="13"/>
      <c r="E21" s="13"/>
      <c r="F21" s="13"/>
      <c r="G21" s="13"/>
    </row>
    <row r="22" spans="1:7" ht="18" customHeight="1" x14ac:dyDescent="0.15">
      <c r="A22" s="4"/>
      <c r="B22" s="13"/>
      <c r="C22" s="13"/>
      <c r="D22" s="13"/>
      <c r="E22" s="13"/>
      <c r="F22" s="13"/>
      <c r="G22" s="13"/>
    </row>
    <row r="23" spans="1:7" ht="18" customHeight="1" x14ac:dyDescent="0.15">
      <c r="A23" s="14" t="s">
        <v>73</v>
      </c>
      <c r="B23" s="13">
        <f t="shared" ref="B23:G23" si="0">SUM(B6:B22)</f>
        <v>20202028608</v>
      </c>
      <c r="C23" s="13">
        <f t="shared" si="0"/>
        <v>0</v>
      </c>
      <c r="D23" s="13">
        <f t="shared" si="0"/>
        <v>0</v>
      </c>
      <c r="E23" s="13">
        <f t="shared" si="0"/>
        <v>0</v>
      </c>
      <c r="F23" s="13">
        <f t="shared" si="0"/>
        <v>20202028608</v>
      </c>
      <c r="G23" s="13">
        <f t="shared" si="0"/>
        <v>21702028608</v>
      </c>
    </row>
  </sheetData>
  <phoneticPr fontId="5"/>
  <pageMargins left="0.3888888888888889" right="0.3888888888888889" top="0.3888888888888889" bottom="0.3888888888888889" header="0.19444444444444445" footer="0.19444444444444445"/>
  <headerFooter>
    <oddHeader>&amp;R&amp;9&amp;D</oddHead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/>
  </sheetViews>
  <sheetFormatPr defaultColWidth="8.875" defaultRowHeight="11.25" x14ac:dyDescent="0.15"/>
  <cols>
    <col min="1" max="1" width="30.875" style="6" customWidth="1"/>
    <col min="2" max="3" width="19.875" style="6" customWidth="1"/>
    <col min="4" max="16384" width="8.875" style="6"/>
  </cols>
  <sheetData>
    <row r="1" spans="1:3" ht="21" x14ac:dyDescent="0.2">
      <c r="A1" s="9" t="s">
        <v>168</v>
      </c>
    </row>
    <row r="2" spans="1:3" ht="13.5" x14ac:dyDescent="0.15">
      <c r="A2" s="1" t="s">
        <v>1</v>
      </c>
    </row>
    <row r="3" spans="1:3" ht="13.5" x14ac:dyDescent="0.15">
      <c r="A3" s="1" t="s">
        <v>2</v>
      </c>
    </row>
    <row r="4" spans="1:3" ht="13.5" x14ac:dyDescent="0.15">
      <c r="C4" s="3" t="s">
        <v>169</v>
      </c>
    </row>
    <row r="5" spans="1:3" ht="22.5" customHeight="1" x14ac:dyDescent="0.15">
      <c r="A5" s="11" t="s">
        <v>170</v>
      </c>
      <c r="B5" s="11" t="s">
        <v>171</v>
      </c>
      <c r="C5" s="11" t="s">
        <v>172</v>
      </c>
    </row>
    <row r="6" spans="1:3" ht="18" customHeight="1" x14ac:dyDescent="0.15">
      <c r="A6" s="4" t="s">
        <v>173</v>
      </c>
      <c r="B6" s="7"/>
      <c r="C6" s="7"/>
    </row>
    <row r="7" spans="1:3" ht="18" customHeight="1" x14ac:dyDescent="0.15">
      <c r="A7" s="16" t="s">
        <v>174</v>
      </c>
      <c r="B7" s="7">
        <v>5165349</v>
      </c>
      <c r="C7" s="7">
        <v>88593</v>
      </c>
    </row>
    <row r="8" spans="1:3" ht="18" customHeight="1" x14ac:dyDescent="0.15">
      <c r="A8" s="16"/>
      <c r="B8" s="7"/>
      <c r="C8" s="7"/>
    </row>
    <row r="9" spans="1:3" ht="18" customHeight="1" thickBot="1" x14ac:dyDescent="0.2">
      <c r="A9" s="17" t="s">
        <v>175</v>
      </c>
      <c r="B9" s="18">
        <f>SUM(B7:B8)</f>
        <v>5165349</v>
      </c>
      <c r="C9" s="18">
        <f>SUM(C7:C8)</f>
        <v>88593</v>
      </c>
    </row>
    <row r="10" spans="1:3" ht="18" customHeight="1" thickTop="1" x14ac:dyDescent="0.15">
      <c r="A10" s="4" t="s">
        <v>176</v>
      </c>
      <c r="B10" s="7"/>
      <c r="C10" s="7"/>
    </row>
    <row r="11" spans="1:3" ht="18" customHeight="1" x14ac:dyDescent="0.15">
      <c r="A11" s="16" t="s">
        <v>177</v>
      </c>
      <c r="B11" s="7">
        <v>114218052</v>
      </c>
      <c r="C11" s="7">
        <v>10143854</v>
      </c>
    </row>
    <row r="12" spans="1:3" ht="18" customHeight="1" x14ac:dyDescent="0.15">
      <c r="A12" s="16" t="s">
        <v>178</v>
      </c>
      <c r="B12" s="7">
        <v>4723280</v>
      </c>
      <c r="C12" s="7">
        <v>419481</v>
      </c>
    </row>
    <row r="13" spans="1:3" ht="18" customHeight="1" x14ac:dyDescent="0.15">
      <c r="A13" s="16" t="s">
        <v>179</v>
      </c>
      <c r="B13" s="7">
        <v>172807757</v>
      </c>
      <c r="C13" s="7">
        <v>21796859</v>
      </c>
    </row>
    <row r="14" spans="1:3" ht="18" customHeight="1" x14ac:dyDescent="0.15">
      <c r="A14" s="16" t="s">
        <v>180</v>
      </c>
      <c r="B14" s="7">
        <v>12975636</v>
      </c>
      <c r="C14" s="7">
        <v>1446119</v>
      </c>
    </row>
    <row r="15" spans="1:3" ht="18" customHeight="1" x14ac:dyDescent="0.15">
      <c r="A15" s="16" t="s">
        <v>181</v>
      </c>
      <c r="B15" s="7">
        <v>22066980</v>
      </c>
      <c r="C15" s="7">
        <v>2770794</v>
      </c>
    </row>
    <row r="16" spans="1:3" ht="18" customHeight="1" x14ac:dyDescent="0.15">
      <c r="A16" s="16" t="s">
        <v>182</v>
      </c>
      <c r="B16" s="7">
        <v>24339434</v>
      </c>
      <c r="C16" s="7">
        <v>2213025</v>
      </c>
    </row>
    <row r="17" spans="1:3" ht="18" customHeight="1" x14ac:dyDescent="0.15">
      <c r="A17" s="16" t="s">
        <v>183</v>
      </c>
      <c r="B17" s="7">
        <v>8325690</v>
      </c>
      <c r="C17" s="7">
        <v>7493</v>
      </c>
    </row>
    <row r="18" spans="1:3" ht="18" customHeight="1" x14ac:dyDescent="0.15">
      <c r="A18" s="16" t="s">
        <v>184</v>
      </c>
      <c r="B18" s="7">
        <v>64129770</v>
      </c>
      <c r="C18" s="7">
        <v>190219</v>
      </c>
    </row>
    <row r="19" spans="1:3" ht="18" customHeight="1" x14ac:dyDescent="0.15">
      <c r="A19" s="16" t="s">
        <v>185</v>
      </c>
      <c r="B19" s="7">
        <v>39573</v>
      </c>
      <c r="C19" s="7">
        <v>0</v>
      </c>
    </row>
    <row r="20" spans="1:3" ht="18" customHeight="1" x14ac:dyDescent="0.15">
      <c r="A20" s="16" t="s">
        <v>186</v>
      </c>
      <c r="B20" s="7">
        <v>474780</v>
      </c>
      <c r="C20" s="7">
        <v>0</v>
      </c>
    </row>
    <row r="21" spans="1:3" ht="18" customHeight="1" x14ac:dyDescent="0.15">
      <c r="A21" s="16"/>
      <c r="B21" s="7"/>
      <c r="C21" s="7"/>
    </row>
    <row r="22" spans="1:3" ht="18" customHeight="1" thickBot="1" x14ac:dyDescent="0.2">
      <c r="A22" s="17" t="s">
        <v>175</v>
      </c>
      <c r="B22" s="18">
        <f>SUM(B11:B21)</f>
        <v>424100952</v>
      </c>
      <c r="C22" s="18">
        <f>SUM(C11:C21)</f>
        <v>38987844</v>
      </c>
    </row>
    <row r="23" spans="1:3" ht="18" customHeight="1" thickTop="1" x14ac:dyDescent="0.15">
      <c r="A23" s="14" t="s">
        <v>73</v>
      </c>
      <c r="B23" s="19">
        <f>SUM(B9,B22)</f>
        <v>429266301</v>
      </c>
      <c r="C23" s="7">
        <f>SUM(C9,C22)</f>
        <v>39076437</v>
      </c>
    </row>
    <row r="24" spans="1:3" x14ac:dyDescent="0.15">
      <c r="B24" s="20"/>
      <c r="C24" s="20"/>
    </row>
    <row r="25" spans="1:3" x14ac:dyDescent="0.15">
      <c r="B25" s="20"/>
      <c r="C25" s="20"/>
    </row>
    <row r="26" spans="1:3" x14ac:dyDescent="0.15">
      <c r="B26" s="20"/>
      <c r="C26" s="20"/>
    </row>
    <row r="27" spans="1:3" x14ac:dyDescent="0.15">
      <c r="B27" s="20"/>
      <c r="C27" s="20"/>
    </row>
    <row r="28" spans="1:3" x14ac:dyDescent="0.15">
      <c r="B28" s="20"/>
      <c r="C28" s="20"/>
    </row>
    <row r="29" spans="1:3" x14ac:dyDescent="0.15">
      <c r="B29" s="20"/>
      <c r="C29" s="20"/>
    </row>
    <row r="30" spans="1:3" x14ac:dyDescent="0.15">
      <c r="B30" s="20"/>
      <c r="C30" s="20"/>
    </row>
    <row r="31" spans="1:3" x14ac:dyDescent="0.15">
      <c r="B31" s="20"/>
      <c r="C31" s="20"/>
    </row>
    <row r="32" spans="1:3" x14ac:dyDescent="0.15">
      <c r="B32" s="20"/>
      <c r="C32" s="20"/>
    </row>
    <row r="33" spans="2:3" x14ac:dyDescent="0.15">
      <c r="B33" s="20"/>
      <c r="C33" s="20"/>
    </row>
  </sheetData>
  <phoneticPr fontId="5"/>
  <pageMargins left="0.3888888888888889" right="0.3888888888888889" top="0.3888888888888889" bottom="0.3888888888888889" header="0.19444444444444445" footer="0.19444444444444445"/>
  <pageSetup paperSize="9" orientation="portrait" r:id="rId1"/>
  <headerFooter>
    <oddHeader>&amp;R&amp;9&amp;D</oddHeader>
    <oddFooter>&amp;C&amp;9&amp;P/&amp;N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zoomScale="85" zoomScaleNormal="85" workbookViewId="0"/>
  </sheetViews>
  <sheetFormatPr defaultColWidth="8.875" defaultRowHeight="11.25" x14ac:dyDescent="0.15"/>
  <cols>
    <col min="1" max="1" width="30.875" style="6" customWidth="1"/>
    <col min="2" max="6" width="19.875" style="6" customWidth="1"/>
    <col min="7" max="16384" width="8.875" style="6"/>
  </cols>
  <sheetData>
    <row r="1" spans="1:6" ht="21" x14ac:dyDescent="0.2">
      <c r="A1" s="9" t="s">
        <v>187</v>
      </c>
    </row>
    <row r="2" spans="1:6" ht="13.5" x14ac:dyDescent="0.15">
      <c r="A2" s="1" t="s">
        <v>1</v>
      </c>
    </row>
    <row r="3" spans="1:6" ht="13.5" x14ac:dyDescent="0.15">
      <c r="A3" s="1" t="s">
        <v>2</v>
      </c>
    </row>
    <row r="4" spans="1:6" ht="13.5" x14ac:dyDescent="0.15">
      <c r="F4" s="3" t="s">
        <v>169</v>
      </c>
    </row>
    <row r="5" spans="1:6" ht="22.5" customHeight="1" x14ac:dyDescent="0.15">
      <c r="A5" s="21" t="s">
        <v>170</v>
      </c>
      <c r="B5" s="21" t="s">
        <v>188</v>
      </c>
      <c r="C5" s="21"/>
      <c r="D5" s="21" t="s">
        <v>189</v>
      </c>
      <c r="E5" s="21"/>
      <c r="F5" s="22" t="s">
        <v>190</v>
      </c>
    </row>
    <row r="6" spans="1:6" ht="22.5" customHeight="1" x14ac:dyDescent="0.15">
      <c r="A6" s="21"/>
      <c r="B6" s="11" t="s">
        <v>171</v>
      </c>
      <c r="C6" s="12" t="s">
        <v>191</v>
      </c>
      <c r="D6" s="11" t="s">
        <v>171</v>
      </c>
      <c r="E6" s="12" t="s">
        <v>191</v>
      </c>
      <c r="F6" s="21"/>
    </row>
    <row r="7" spans="1:6" ht="18" customHeight="1" x14ac:dyDescent="0.15">
      <c r="A7" s="4" t="s">
        <v>174</v>
      </c>
      <c r="B7" s="13">
        <v>14556295</v>
      </c>
      <c r="C7" s="13">
        <v>0</v>
      </c>
      <c r="D7" s="13">
        <v>12232723</v>
      </c>
      <c r="E7" s="13">
        <v>0</v>
      </c>
      <c r="F7" s="13">
        <f>SUM(B7,D7)</f>
        <v>26789018</v>
      </c>
    </row>
    <row r="8" spans="1:6" ht="18" customHeight="1" x14ac:dyDescent="0.15">
      <c r="A8" s="4" t="s">
        <v>192</v>
      </c>
      <c r="B8" s="13">
        <v>1890000</v>
      </c>
      <c r="C8" s="13">
        <v>0</v>
      </c>
      <c r="D8" s="13">
        <v>120000</v>
      </c>
      <c r="E8" s="13">
        <v>0</v>
      </c>
      <c r="F8" s="13">
        <f t="shared" ref="F8" si="0">SUM(B8,D8)</f>
        <v>2010000</v>
      </c>
    </row>
    <row r="9" spans="1:6" ht="18" customHeight="1" x14ac:dyDescent="0.15">
      <c r="A9" s="4"/>
      <c r="B9" s="13"/>
      <c r="C9" s="13"/>
      <c r="D9" s="13"/>
      <c r="E9" s="13"/>
      <c r="F9" s="13"/>
    </row>
    <row r="10" spans="1:6" ht="18" customHeight="1" x14ac:dyDescent="0.15">
      <c r="A10" s="14" t="s">
        <v>73</v>
      </c>
      <c r="B10" s="13">
        <f>SUM(B7:B9)</f>
        <v>16446295</v>
      </c>
      <c r="C10" s="13">
        <f>SUM(C7:C9)</f>
        <v>0</v>
      </c>
      <c r="D10" s="13">
        <f>SUM(D7:D9)</f>
        <v>12352723</v>
      </c>
      <c r="E10" s="13">
        <f>SUM(E7:E9)</f>
        <v>0</v>
      </c>
      <c r="F10" s="13">
        <f>SUM(F7:F9)</f>
        <v>28799018</v>
      </c>
    </row>
  </sheetData>
  <mergeCells count="4">
    <mergeCell ref="A5:A6"/>
    <mergeCell ref="B5:C5"/>
    <mergeCell ref="D5:E5"/>
    <mergeCell ref="F5:F6"/>
  </mergeCells>
  <phoneticPr fontId="5"/>
  <pageMargins left="0.39370078740157483" right="0.39370078740157483" top="0.39370078740157483" bottom="0.39370078740157483" header="0.19685039370078741" footer="0.19685039370078741"/>
  <pageSetup paperSize="9" scale="67" orientation="portrait" r:id="rId1"/>
  <headerFooter>
    <oddHeader>&amp;R&amp;9&amp;D</oddHeader>
    <oddFooter>&amp;C&amp;9&amp;P/&amp;N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/>
  </sheetViews>
  <sheetFormatPr defaultColWidth="8.875" defaultRowHeight="11.25" x14ac:dyDescent="0.15"/>
  <cols>
    <col min="1" max="1" width="30.875" style="6" customWidth="1"/>
    <col min="2" max="3" width="19.875" style="6" customWidth="1"/>
    <col min="4" max="16384" width="8.875" style="6"/>
  </cols>
  <sheetData>
    <row r="1" spans="1:3" ht="21" x14ac:dyDescent="0.2">
      <c r="A1" s="9" t="s">
        <v>193</v>
      </c>
    </row>
    <row r="2" spans="1:3" ht="13.5" x14ac:dyDescent="0.15">
      <c r="A2" s="1" t="s">
        <v>1</v>
      </c>
    </row>
    <row r="3" spans="1:3" ht="13.5" x14ac:dyDescent="0.15">
      <c r="A3" s="1" t="s">
        <v>2</v>
      </c>
    </row>
    <row r="4" spans="1:3" ht="13.5" x14ac:dyDescent="0.15">
      <c r="C4" s="3" t="s">
        <v>169</v>
      </c>
    </row>
    <row r="5" spans="1:3" ht="22.5" customHeight="1" x14ac:dyDescent="0.15">
      <c r="A5" s="11" t="s">
        <v>170</v>
      </c>
      <c r="B5" s="11" t="s">
        <v>171</v>
      </c>
      <c r="C5" s="11" t="s">
        <v>172</v>
      </c>
    </row>
    <row r="6" spans="1:3" ht="18" customHeight="1" x14ac:dyDescent="0.15">
      <c r="A6" s="4" t="s">
        <v>173</v>
      </c>
      <c r="B6" s="7"/>
      <c r="C6" s="7"/>
    </row>
    <row r="7" spans="1:3" ht="18" customHeight="1" x14ac:dyDescent="0.15">
      <c r="A7" s="16" t="s">
        <v>174</v>
      </c>
      <c r="B7" s="7">
        <v>557915664</v>
      </c>
      <c r="C7" s="7">
        <v>3354086</v>
      </c>
    </row>
    <row r="8" spans="1:3" ht="18" customHeight="1" x14ac:dyDescent="0.15">
      <c r="A8" s="16" t="s">
        <v>192</v>
      </c>
      <c r="B8" s="7">
        <v>3913000</v>
      </c>
      <c r="C8" s="7">
        <v>0</v>
      </c>
    </row>
    <row r="9" spans="1:3" ht="18" customHeight="1" x14ac:dyDescent="0.15">
      <c r="A9" s="16" t="s">
        <v>194</v>
      </c>
      <c r="B9" s="7">
        <v>1982648</v>
      </c>
      <c r="C9" s="7">
        <v>0</v>
      </c>
    </row>
    <row r="10" spans="1:3" ht="18" customHeight="1" x14ac:dyDescent="0.15">
      <c r="A10" s="16" t="s">
        <v>195</v>
      </c>
      <c r="B10" s="7">
        <v>57854187</v>
      </c>
      <c r="C10" s="7">
        <v>0</v>
      </c>
    </row>
    <row r="11" spans="1:3" ht="18" customHeight="1" x14ac:dyDescent="0.15">
      <c r="A11" s="16"/>
      <c r="B11" s="7"/>
      <c r="C11" s="7"/>
    </row>
    <row r="12" spans="1:3" ht="18" customHeight="1" thickBot="1" x14ac:dyDescent="0.2">
      <c r="A12" s="17" t="s">
        <v>175</v>
      </c>
      <c r="B12" s="18">
        <f>SUM(B7:B11)</f>
        <v>621665499</v>
      </c>
      <c r="C12" s="18">
        <f>SUM(C7:C11)</f>
        <v>3354086</v>
      </c>
    </row>
    <row r="13" spans="1:3" ht="18" customHeight="1" thickTop="1" x14ac:dyDescent="0.15">
      <c r="A13" s="4" t="s">
        <v>176</v>
      </c>
      <c r="B13" s="7"/>
      <c r="C13" s="7"/>
    </row>
    <row r="14" spans="1:3" ht="18" customHeight="1" x14ac:dyDescent="0.15">
      <c r="A14" s="16" t="s">
        <v>177</v>
      </c>
      <c r="B14" s="7">
        <v>277287895</v>
      </c>
      <c r="C14" s="7">
        <v>24626299</v>
      </c>
    </row>
    <row r="15" spans="1:3" ht="18" customHeight="1" x14ac:dyDescent="0.15">
      <c r="A15" s="16" t="s">
        <v>178</v>
      </c>
      <c r="B15" s="7">
        <v>15269873</v>
      </c>
      <c r="C15" s="7">
        <v>1356137</v>
      </c>
    </row>
    <row r="16" spans="1:3" ht="18" customHeight="1" x14ac:dyDescent="0.15">
      <c r="A16" s="16" t="s">
        <v>179</v>
      </c>
      <c r="B16" s="7">
        <v>393503862</v>
      </c>
      <c r="C16" s="7">
        <v>49634047</v>
      </c>
    </row>
    <row r="17" spans="1:3" ht="18" customHeight="1" x14ac:dyDescent="0.15">
      <c r="A17" s="16" t="s">
        <v>180</v>
      </c>
      <c r="B17" s="7">
        <v>21503952</v>
      </c>
      <c r="C17" s="7">
        <v>2396589</v>
      </c>
    </row>
    <row r="18" spans="1:3" ht="18" customHeight="1" x14ac:dyDescent="0.15">
      <c r="A18" s="16" t="s">
        <v>181</v>
      </c>
      <c r="B18" s="7">
        <v>50544441</v>
      </c>
      <c r="C18" s="7">
        <v>6346506</v>
      </c>
    </row>
    <row r="19" spans="1:3" ht="18" customHeight="1" x14ac:dyDescent="0.15">
      <c r="A19" s="16" t="s">
        <v>182</v>
      </c>
      <c r="B19" s="7">
        <v>59554458</v>
      </c>
      <c r="C19" s="7">
        <v>5414896</v>
      </c>
    </row>
    <row r="20" spans="1:3" ht="18" customHeight="1" x14ac:dyDescent="0.15">
      <c r="A20" s="16" t="s">
        <v>183</v>
      </c>
      <c r="B20" s="7">
        <v>523268305</v>
      </c>
      <c r="C20" s="7">
        <v>470950</v>
      </c>
    </row>
    <row r="21" spans="1:3" ht="18" customHeight="1" x14ac:dyDescent="0.15">
      <c r="A21" s="16" t="s">
        <v>184</v>
      </c>
      <c r="B21" s="7">
        <v>215788855</v>
      </c>
      <c r="C21" s="7">
        <v>640064</v>
      </c>
    </row>
    <row r="22" spans="1:3" ht="18" customHeight="1" x14ac:dyDescent="0.15">
      <c r="A22" s="16" t="s">
        <v>185</v>
      </c>
      <c r="B22" s="7">
        <v>789816</v>
      </c>
      <c r="C22" s="7">
        <v>0</v>
      </c>
    </row>
    <row r="23" spans="1:3" ht="18" customHeight="1" x14ac:dyDescent="0.15">
      <c r="A23" s="16" t="s">
        <v>196</v>
      </c>
      <c r="B23" s="7">
        <v>108480635</v>
      </c>
      <c r="C23" s="7">
        <v>0</v>
      </c>
    </row>
    <row r="24" spans="1:3" ht="18" customHeight="1" x14ac:dyDescent="0.15">
      <c r="A24" s="23"/>
      <c r="B24" s="24"/>
      <c r="C24" s="24"/>
    </row>
    <row r="25" spans="1:3" ht="18" customHeight="1" thickBot="1" x14ac:dyDescent="0.2">
      <c r="A25" s="17" t="s">
        <v>175</v>
      </c>
      <c r="B25" s="18">
        <f>SUM(B14:B23)</f>
        <v>1665992092</v>
      </c>
      <c r="C25" s="18">
        <f>SUM(C14:C23)</f>
        <v>90885488</v>
      </c>
    </row>
    <row r="26" spans="1:3" ht="18" customHeight="1" thickTop="1" x14ac:dyDescent="0.15">
      <c r="A26" s="14" t="s">
        <v>73</v>
      </c>
      <c r="B26" s="19">
        <f>SUM(B12,B25)</f>
        <v>2287657591</v>
      </c>
      <c r="C26" s="7">
        <f>SUM(C12,C25)</f>
        <v>94239574</v>
      </c>
    </row>
    <row r="27" spans="1:3" x14ac:dyDescent="0.15">
      <c r="B27" s="20"/>
      <c r="C27" s="20"/>
    </row>
    <row r="28" spans="1:3" x14ac:dyDescent="0.15">
      <c r="B28" s="20"/>
      <c r="C28" s="20"/>
    </row>
    <row r="29" spans="1:3" x14ac:dyDescent="0.15">
      <c r="B29" s="20"/>
      <c r="C29" s="20"/>
    </row>
    <row r="30" spans="1:3" x14ac:dyDescent="0.15">
      <c r="B30" s="20"/>
      <c r="C30" s="20"/>
    </row>
  </sheetData>
  <phoneticPr fontId="5"/>
  <pageMargins left="0.3888888888888889" right="0.3888888888888889" top="0.3888888888888889" bottom="0.3888888888888889" header="0.19444444444444445" footer="0.19444444444444445"/>
  <pageSetup paperSize="9" orientation="portrait" r:id="rId1"/>
  <headerFooter>
    <oddHeader>&amp;R&amp;9&amp;D</oddHeader>
    <oddFooter>&amp;C&amp;9&amp;P/&amp;N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/>
  </sheetViews>
  <sheetFormatPr defaultColWidth="8.875" defaultRowHeight="11.25" x14ac:dyDescent="0.15"/>
  <cols>
    <col min="1" max="1" width="20.875" style="6" customWidth="1"/>
    <col min="2" max="2" width="14.875" style="6" customWidth="1"/>
    <col min="3" max="3" width="16.875" style="6" customWidth="1"/>
    <col min="4" max="11" width="14.875" style="6" customWidth="1"/>
    <col min="12" max="16384" width="8.875" style="6"/>
  </cols>
  <sheetData>
    <row r="1" spans="1:11" ht="21" x14ac:dyDescent="0.2">
      <c r="A1" s="9" t="s">
        <v>197</v>
      </c>
    </row>
    <row r="2" spans="1:11" ht="13.5" x14ac:dyDescent="0.15">
      <c r="A2" s="1" t="s">
        <v>1</v>
      </c>
    </row>
    <row r="3" spans="1:11" ht="13.5" x14ac:dyDescent="0.15">
      <c r="A3" s="1" t="s">
        <v>2</v>
      </c>
    </row>
    <row r="4" spans="1:11" ht="13.5" x14ac:dyDescent="0.15">
      <c r="K4" s="3" t="s">
        <v>169</v>
      </c>
    </row>
    <row r="5" spans="1:11" ht="22.5" customHeight="1" x14ac:dyDescent="0.15">
      <c r="A5" s="21" t="s">
        <v>150</v>
      </c>
      <c r="B5" s="25" t="s">
        <v>198</v>
      </c>
      <c r="C5" s="26"/>
      <c r="D5" s="21" t="s">
        <v>199</v>
      </c>
      <c r="E5" s="22" t="s">
        <v>200</v>
      </c>
      <c r="F5" s="21" t="s">
        <v>201</v>
      </c>
      <c r="G5" s="22" t="s">
        <v>202</v>
      </c>
      <c r="H5" s="25" t="s">
        <v>203</v>
      </c>
      <c r="I5" s="27"/>
      <c r="J5" s="28"/>
      <c r="K5" s="21" t="s">
        <v>154</v>
      </c>
    </row>
    <row r="6" spans="1:11" ht="22.5" customHeight="1" x14ac:dyDescent="0.15">
      <c r="A6" s="21"/>
      <c r="B6" s="21"/>
      <c r="C6" s="29" t="s">
        <v>204</v>
      </c>
      <c r="D6" s="21"/>
      <c r="E6" s="21"/>
      <c r="F6" s="21"/>
      <c r="G6" s="21"/>
      <c r="H6" s="21"/>
      <c r="I6" s="11" t="s">
        <v>205</v>
      </c>
      <c r="J6" s="11" t="s">
        <v>206</v>
      </c>
      <c r="K6" s="21"/>
    </row>
    <row r="7" spans="1:11" ht="18" customHeight="1" x14ac:dyDescent="0.15">
      <c r="A7" s="4" t="s">
        <v>207</v>
      </c>
      <c r="B7" s="30"/>
      <c r="C7" s="31"/>
      <c r="D7" s="30"/>
      <c r="E7" s="30"/>
      <c r="F7" s="30"/>
      <c r="G7" s="30"/>
      <c r="H7" s="30"/>
      <c r="I7" s="30"/>
      <c r="J7" s="30"/>
      <c r="K7" s="30"/>
    </row>
    <row r="8" spans="1:11" ht="18" customHeight="1" x14ac:dyDescent="0.15">
      <c r="A8" s="4" t="s">
        <v>208</v>
      </c>
      <c r="B8" s="30">
        <f>SUM(D8:H8,K8)</f>
        <v>4736095202</v>
      </c>
      <c r="C8" s="31">
        <v>264183485</v>
      </c>
      <c r="D8" s="30">
        <v>4736095202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</row>
    <row r="9" spans="1:11" ht="18" customHeight="1" x14ac:dyDescent="0.15">
      <c r="A9" s="4" t="s">
        <v>209</v>
      </c>
      <c r="B9" s="30">
        <f t="shared" ref="B9:B13" si="0">SUM(D9:H9,K9)</f>
        <v>420693538</v>
      </c>
      <c r="C9" s="31">
        <v>83989708</v>
      </c>
      <c r="D9" s="30">
        <v>334455279</v>
      </c>
      <c r="E9" s="30">
        <v>59125759</v>
      </c>
      <c r="F9" s="30">
        <v>27112500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</row>
    <row r="10" spans="1:11" ht="18" customHeight="1" x14ac:dyDescent="0.15">
      <c r="A10" s="4" t="s">
        <v>210</v>
      </c>
      <c r="B10" s="30">
        <f t="shared" si="0"/>
        <v>708079314</v>
      </c>
      <c r="C10" s="31">
        <v>83160901</v>
      </c>
      <c r="D10" s="30">
        <v>708079314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</row>
    <row r="11" spans="1:11" ht="18" customHeight="1" x14ac:dyDescent="0.15">
      <c r="A11" s="4" t="s">
        <v>211</v>
      </c>
      <c r="B11" s="30">
        <f t="shared" si="0"/>
        <v>2893232935</v>
      </c>
      <c r="C11" s="31">
        <v>443156126</v>
      </c>
      <c r="D11" s="30">
        <v>2560284324</v>
      </c>
      <c r="E11" s="30">
        <v>0</v>
      </c>
      <c r="F11" s="30">
        <v>275414611</v>
      </c>
      <c r="G11" s="30">
        <v>57534000</v>
      </c>
      <c r="H11" s="30">
        <v>0</v>
      </c>
      <c r="I11" s="30">
        <v>0</v>
      </c>
      <c r="J11" s="30">
        <v>0</v>
      </c>
      <c r="K11" s="30">
        <v>0</v>
      </c>
    </row>
    <row r="12" spans="1:11" ht="18" customHeight="1" x14ac:dyDescent="0.15">
      <c r="A12" s="4" t="s">
        <v>212</v>
      </c>
      <c r="B12" s="30">
        <f t="shared" si="0"/>
        <v>42584888861</v>
      </c>
      <c r="C12" s="31">
        <v>5175034569</v>
      </c>
      <c r="D12" s="30">
        <v>1544322561</v>
      </c>
      <c r="E12" s="30">
        <v>2297294471</v>
      </c>
      <c r="F12" s="30">
        <v>30961229829</v>
      </c>
      <c r="G12" s="30">
        <v>7782042000</v>
      </c>
      <c r="H12" s="30">
        <v>0</v>
      </c>
      <c r="I12" s="30">
        <v>0</v>
      </c>
      <c r="J12" s="30">
        <v>0</v>
      </c>
      <c r="K12" s="30">
        <v>0</v>
      </c>
    </row>
    <row r="13" spans="1:11" ht="18" customHeight="1" x14ac:dyDescent="0.15">
      <c r="A13" s="4" t="s">
        <v>213</v>
      </c>
      <c r="B13" s="30">
        <f t="shared" si="0"/>
        <v>4014506375</v>
      </c>
      <c r="C13" s="31">
        <v>369337130</v>
      </c>
      <c r="D13" s="30">
        <v>3744913201</v>
      </c>
      <c r="E13" s="30">
        <v>24668174</v>
      </c>
      <c r="F13" s="30">
        <v>244925000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</row>
    <row r="14" spans="1:11" ht="18" customHeight="1" x14ac:dyDescent="0.15">
      <c r="A14" s="4" t="s">
        <v>214</v>
      </c>
      <c r="B14" s="30"/>
      <c r="C14" s="31"/>
      <c r="D14" s="30"/>
      <c r="E14" s="30"/>
      <c r="F14" s="30"/>
      <c r="G14" s="30"/>
      <c r="H14" s="30"/>
      <c r="I14" s="30"/>
      <c r="J14" s="30"/>
      <c r="K14" s="30"/>
    </row>
    <row r="15" spans="1:11" ht="18" customHeight="1" x14ac:dyDescent="0.15">
      <c r="A15" s="4" t="s">
        <v>215</v>
      </c>
      <c r="B15" s="30">
        <f t="shared" ref="B15:B18" si="1">SUM(D15:H15,K15)</f>
        <v>52225726377</v>
      </c>
      <c r="C15" s="31">
        <v>3628120288</v>
      </c>
      <c r="D15" s="30">
        <v>50176003937</v>
      </c>
      <c r="E15" s="30">
        <v>1873963209</v>
      </c>
      <c r="F15" s="30">
        <v>175759231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</row>
    <row r="16" spans="1:11" ht="18" customHeight="1" x14ac:dyDescent="0.15">
      <c r="A16" s="4" t="s">
        <v>216</v>
      </c>
      <c r="B16" s="30">
        <f t="shared" si="1"/>
        <v>1498440765</v>
      </c>
      <c r="C16" s="31">
        <v>346834088</v>
      </c>
      <c r="D16" s="30">
        <v>1498440765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</row>
    <row r="17" spans="1:11" ht="18" customHeight="1" x14ac:dyDescent="0.15">
      <c r="A17" s="4" t="s">
        <v>217</v>
      </c>
      <c r="B17" s="30">
        <f t="shared" si="1"/>
        <v>0</v>
      </c>
      <c r="C17" s="31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</row>
    <row r="18" spans="1:11" ht="18" customHeight="1" x14ac:dyDescent="0.15">
      <c r="A18" s="4" t="s">
        <v>213</v>
      </c>
      <c r="B18" s="30">
        <f t="shared" si="1"/>
        <v>1067664539</v>
      </c>
      <c r="C18" s="31">
        <v>91493479</v>
      </c>
      <c r="D18" s="30">
        <v>632525325</v>
      </c>
      <c r="E18" s="30">
        <v>415733374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19405840</v>
      </c>
    </row>
    <row r="19" spans="1:11" ht="18" customHeight="1" x14ac:dyDescent="0.15">
      <c r="A19" s="14" t="s">
        <v>218</v>
      </c>
      <c r="B19" s="30">
        <f>SUM(B8:B13,B15:B18)</f>
        <v>110149327906</v>
      </c>
      <c r="C19" s="31">
        <f t="shared" ref="C19:K19" si="2">SUM(C8:C13,C15:C18)</f>
        <v>10485309774</v>
      </c>
      <c r="D19" s="30">
        <f t="shared" si="2"/>
        <v>65935119908</v>
      </c>
      <c r="E19" s="30">
        <f t="shared" si="2"/>
        <v>4670784987</v>
      </c>
      <c r="F19" s="30">
        <f t="shared" si="2"/>
        <v>31684441171</v>
      </c>
      <c r="G19" s="30">
        <f t="shared" si="2"/>
        <v>7839576000</v>
      </c>
      <c r="H19" s="30">
        <f t="shared" si="2"/>
        <v>0</v>
      </c>
      <c r="I19" s="30">
        <f t="shared" si="2"/>
        <v>0</v>
      </c>
      <c r="J19" s="30">
        <f t="shared" si="2"/>
        <v>0</v>
      </c>
      <c r="K19" s="30">
        <f t="shared" si="2"/>
        <v>19405840</v>
      </c>
    </row>
  </sheetData>
  <mergeCells count="8">
    <mergeCell ref="H5:H6"/>
    <mergeCell ref="K5:K6"/>
    <mergeCell ref="A5:A6"/>
    <mergeCell ref="B5:B6"/>
    <mergeCell ref="D5:D6"/>
    <mergeCell ref="E5:E6"/>
    <mergeCell ref="F5:F6"/>
    <mergeCell ref="G5:G6"/>
  </mergeCells>
  <phoneticPr fontId="5"/>
  <pageMargins left="0.3888888888888889" right="0.3888888888888889" top="0.3888888888888889" bottom="0.3888888888888889" header="0.19444444444444445" footer="0.19444444444444445"/>
  <pageSetup paperSize="9" scale="51" fitToHeight="0" orientation="portrait" r:id="rId1"/>
  <headerFooter>
    <oddHeader>&amp;R&amp;9&amp;D</oddHeader>
    <oddFooter>&amp;C&amp;9&amp;P/&amp;N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/>
  </sheetViews>
  <sheetFormatPr defaultColWidth="8.875" defaultRowHeight="11.25" x14ac:dyDescent="0.15"/>
  <cols>
    <col min="1" max="1" width="22.875" style="6" customWidth="1"/>
    <col min="2" max="9" width="12.875" style="6" customWidth="1"/>
    <col min="10" max="16384" width="8.875" style="6"/>
  </cols>
  <sheetData>
    <row r="1" spans="1:9" ht="21" x14ac:dyDescent="0.2">
      <c r="A1" s="9" t="s">
        <v>219</v>
      </c>
    </row>
    <row r="2" spans="1:9" ht="13.5" x14ac:dyDescent="0.15">
      <c r="A2" s="1" t="s">
        <v>1</v>
      </c>
    </row>
    <row r="3" spans="1:9" ht="13.5" x14ac:dyDescent="0.15">
      <c r="A3" s="1" t="s">
        <v>2</v>
      </c>
    </row>
    <row r="4" spans="1:9" ht="13.5" x14ac:dyDescent="0.15">
      <c r="I4" s="3" t="s">
        <v>169</v>
      </c>
    </row>
    <row r="5" spans="1:9" ht="37.5" customHeight="1" x14ac:dyDescent="0.15">
      <c r="A5" s="29" t="s">
        <v>198</v>
      </c>
      <c r="B5" s="11" t="s">
        <v>220</v>
      </c>
      <c r="C5" s="12" t="s">
        <v>221</v>
      </c>
      <c r="D5" s="12" t="s">
        <v>222</v>
      </c>
      <c r="E5" s="12" t="s">
        <v>223</v>
      </c>
      <c r="F5" s="12" t="s">
        <v>224</v>
      </c>
      <c r="G5" s="12" t="s">
        <v>225</v>
      </c>
      <c r="H5" s="11" t="s">
        <v>226</v>
      </c>
      <c r="I5" s="12" t="s">
        <v>227</v>
      </c>
    </row>
    <row r="6" spans="1:9" ht="18" customHeight="1" x14ac:dyDescent="0.15">
      <c r="A6" s="31">
        <f>SUM(B6:H6)</f>
        <v>110149027906</v>
      </c>
      <c r="B6" s="30">
        <v>102414295327</v>
      </c>
      <c r="C6" s="30">
        <v>5243520646</v>
      </c>
      <c r="D6" s="30">
        <v>2126779100</v>
      </c>
      <c r="E6" s="30">
        <v>227778695</v>
      </c>
      <c r="F6" s="30">
        <v>64626930</v>
      </c>
      <c r="G6" s="30">
        <v>49025828</v>
      </c>
      <c r="H6" s="30">
        <v>23001380</v>
      </c>
      <c r="I6" s="32"/>
    </row>
  </sheetData>
  <phoneticPr fontId="5"/>
  <pageMargins left="0.39370078740157483" right="0.39370078740157483" top="0.39370078740157483" bottom="0.39370078740157483" header="0.19685039370078741" footer="0.19685039370078741"/>
  <pageSetup paperSize="9" scale="69" orientation="portrait" r:id="rId1"/>
  <headerFooter>
    <oddHeader>&amp;R&amp;9&amp;D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3</vt:i4>
      </vt:variant>
    </vt:vector>
  </HeadingPairs>
  <TitlesOfParts>
    <vt:vector size="19" baseType="lpstr">
      <vt:lpstr>有形固定資産の明細（一般会計等）</vt:lpstr>
      <vt:lpstr>有形固定資産に係る行政目的別の明細（一般会計等</vt:lpstr>
      <vt:lpstr>投資及び出資金の明細（一般会計等）</vt:lpstr>
      <vt:lpstr>基金の明細（一般会計等）</vt:lpstr>
      <vt:lpstr>未収金の明細（一般会計等）</vt:lpstr>
      <vt:lpstr>貸付金の明細（一般会計等）</vt:lpstr>
      <vt:lpstr>長期延滞債権の明細（一般会計等）</vt:lpstr>
      <vt:lpstr>地方債等（借入先別）の明細（一般会計等）</vt:lpstr>
      <vt:lpstr>地方債等（利率別）の明細（一般会計等）</vt:lpstr>
      <vt:lpstr>地方債等（返済期間別）の明細（一般会計等）</vt:lpstr>
      <vt:lpstr>特定の契約条項が付された地方債等の概要（一般会計等）</vt:lpstr>
      <vt:lpstr>引当金の明細（一般会計等）</vt:lpstr>
      <vt:lpstr>補助金等の明細（一般会計等）</vt:lpstr>
      <vt:lpstr>3.(1)財源の明細(一般会計等)</vt:lpstr>
      <vt:lpstr>財源情報の明細（一般会計等）</vt:lpstr>
      <vt:lpstr>資金の明細（一般会計等）</vt:lpstr>
      <vt:lpstr>'3.(1)財源の明細(一般会計等)'!Print_Titles</vt:lpstr>
      <vt:lpstr>'有形固定資産に係る行政目的別の明細（一般会計等'!Print_Titles</vt:lpstr>
      <vt:lpstr>'有形固定資産の明細（一般会計等）'!Print_Titles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yamazaki</dc:creator>
  <cp:lastModifiedBy> </cp:lastModifiedBy>
  <cp:lastPrinted>2019-03-25T05:39:04Z</cp:lastPrinted>
  <dcterms:created xsi:type="dcterms:W3CDTF">2019-03-14T12:24:21Z</dcterms:created>
  <dcterms:modified xsi:type="dcterms:W3CDTF">2019-03-28T02:46:11Z</dcterms:modified>
</cp:coreProperties>
</file>