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d2789\Desktop\付属明細書\"/>
    </mc:Choice>
  </mc:AlternateContent>
  <bookViews>
    <workbookView xWindow="-120" yWindow="-120" windowWidth="29040" windowHeight="15990" firstSheet="15" activeTab="16"/>
  </bookViews>
  <sheets>
    <sheet name="有形固定資産の明細 (全体会計)" sheetId="2" r:id="rId1"/>
    <sheet name="有形固定資産に係る行政目的別の明細 (全体会計)" sheetId="4" r:id="rId2"/>
    <sheet name="投資及び出資金の明細（全体会計）" sheetId="5" r:id="rId3"/>
    <sheet name="基金の明細（全体会計）" sheetId="7" r:id="rId4"/>
    <sheet name="未収金の明細（全体会計）" sheetId="6" r:id="rId5"/>
    <sheet name="貸付金の明細（全体会計）" sheetId="8" r:id="rId6"/>
    <sheet name="長期延滞債権の明細（全体会計）" sheetId="9" r:id="rId7"/>
    <sheet name="地方債等（借入先別）の明細（全体会計）" sheetId="10" r:id="rId8"/>
    <sheet name="地方債等（利率別）の明細（全体会計）" sheetId="11" r:id="rId9"/>
    <sheet name="地方債等（返済期間別）の明細（全体会計）" sheetId="12" r:id="rId10"/>
    <sheet name="特定の契約条項が付された地方債等の概要（全体会計）" sheetId="13" r:id="rId11"/>
    <sheet name="引当金の明細（全体会計）" sheetId="14" r:id="rId12"/>
    <sheet name="補助金等の明細（全体会計）1億円以上" sheetId="15" r:id="rId13"/>
    <sheet name="補助金等の明細（全体会計）10億円以上" sheetId="16" r:id="rId14"/>
    <sheet name="3.(1)財源の明細 (全体会計)" sheetId="17" r:id="rId15"/>
    <sheet name="財源情報の明細 (全体会計)" sheetId="18" r:id="rId16"/>
    <sheet name="資金の明細（全体会計）" sheetId="19" r:id="rId17"/>
  </sheets>
  <definedNames>
    <definedName name="_xlnm._FilterDatabase" localSheetId="14" hidden="1">'3.(1)財源の明細 (全体会計)'!$A$5:$E$191</definedName>
    <definedName name="_xlnm.Print_Titles" localSheetId="14">'3.(1)財源の明細 (全体会計)'!$4:$5</definedName>
    <definedName name="_xlnm.Print_Titles" localSheetId="1">'有形固定資産に係る行政目的別の明細 (全体会計)'!$1:$5</definedName>
    <definedName name="_xlnm.Print_Titles" localSheetId="0">'有形固定資産の明細 (全体会計)'!$1:$5</definedName>
  </definedNames>
  <calcPr calcId="152511"/>
</workbook>
</file>

<file path=xl/calcChain.xml><?xml version="1.0" encoding="utf-8"?>
<calcChain xmlns="http://schemas.openxmlformats.org/spreadsheetml/2006/main">
  <c r="B11" i="19" l="1"/>
  <c r="D26" i="16" l="1"/>
  <c r="D25" i="16"/>
  <c r="G23" i="16"/>
  <c r="D10" i="16"/>
  <c r="D52" i="15"/>
  <c r="D51" i="15"/>
  <c r="D10" i="15"/>
  <c r="E10" i="14" l="1"/>
  <c r="D10" i="14"/>
  <c r="C10" i="14"/>
  <c r="B10" i="14"/>
  <c r="F8" i="14"/>
  <c r="F7" i="14"/>
  <c r="F10" i="14" s="1"/>
  <c r="A6" i="12" l="1"/>
  <c r="A6" i="11" l="1"/>
  <c r="K19" i="10" l="1"/>
  <c r="J19" i="10"/>
  <c r="I19" i="10"/>
  <c r="H19" i="10"/>
  <c r="G19" i="10"/>
  <c r="F19" i="10"/>
  <c r="E19" i="10"/>
  <c r="D19" i="10"/>
  <c r="C19" i="10"/>
  <c r="B18" i="10"/>
  <c r="B17" i="10"/>
  <c r="B16" i="10"/>
  <c r="B15" i="10"/>
  <c r="B13" i="10"/>
  <c r="B12" i="10"/>
  <c r="B11" i="10"/>
  <c r="B10" i="10"/>
  <c r="B19" i="10" s="1"/>
  <c r="B9" i="10"/>
  <c r="B8" i="10"/>
  <c r="C29" i="9" l="1"/>
  <c r="B29" i="9"/>
  <c r="C12" i="9"/>
  <c r="C30" i="9" s="1"/>
  <c r="B12" i="9"/>
  <c r="B30" i="9" s="1"/>
  <c r="E10" i="8" l="1"/>
  <c r="D10" i="8"/>
  <c r="C10" i="8"/>
  <c r="B10" i="8"/>
  <c r="F8" i="8"/>
  <c r="F7" i="8"/>
  <c r="F10" i="8" s="1"/>
  <c r="G25" i="7" l="1"/>
  <c r="F25" i="7"/>
  <c r="E25" i="7"/>
  <c r="D25" i="7"/>
  <c r="C25" i="7"/>
  <c r="B25" i="7"/>
  <c r="C32" i="6" l="1"/>
  <c r="B32" i="6"/>
  <c r="C9" i="6"/>
  <c r="C33" i="6" s="1"/>
  <c r="B9" i="6"/>
  <c r="B33" i="6" s="1"/>
  <c r="K60" i="5" l="1"/>
  <c r="J60" i="5"/>
  <c r="I60" i="5"/>
  <c r="H60" i="5"/>
  <c r="F60" i="5"/>
  <c r="E60" i="5"/>
  <c r="D60" i="5"/>
  <c r="C60" i="5"/>
  <c r="B60" i="5"/>
  <c r="J25" i="5"/>
  <c r="I25" i="5"/>
  <c r="H25" i="5"/>
  <c r="G25" i="5"/>
  <c r="F25" i="5"/>
  <c r="E25" i="5"/>
  <c r="D25" i="5"/>
  <c r="C25" i="5"/>
  <c r="B25" i="5"/>
  <c r="H10" i="5"/>
  <c r="G10" i="5"/>
  <c r="F10" i="5"/>
  <c r="D10" i="5"/>
</calcChain>
</file>

<file path=xl/sharedStrings.xml><?xml version="1.0" encoding="utf-8"?>
<sst xmlns="http://schemas.openxmlformats.org/spreadsheetml/2006/main" count="912" uniqueCount="424">
  <si>
    <t>有形固定資産の明細</t>
  </si>
  <si>
    <t>自治体名：津市</t>
  </si>
  <si>
    <t>年度：平成29年度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</si>
  <si>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</si>
  <si>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</si>
  <si>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</si>
  <si>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</si>
  <si>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</si>
  <si>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</si>
  <si>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</si>
  <si>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</si>
  <si>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</si>
  <si>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</si>
  <si>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</si>
  <si>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</si>
  <si>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</si>
  <si>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</si>
  <si>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</si>
  <si>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</si>
  <si>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</si>
  <si>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</si>
  <si>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</si>
  <si>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</si>
  <si>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</si>
  <si>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</si>
  <si>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</si>
  <si>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</si>
  <si>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</si>
  <si>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</si>
  <si>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</si>
  <si>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</si>
  <si>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</si>
  <si>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</si>
  <si>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</si>
  <si>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</si>
  <si>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</si>
  <si>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</si>
  <si>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</si>
  <si>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</si>
  <si>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</si>
  <si>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</si>
  <si>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</si>
  <si>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</si>
  <si>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</si>
  <si>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</si>
  <si>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</si>
  <si>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</si>
  <si>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</si>
  <si>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</si>
  <si>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</si>
  <si>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</si>
  <si>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</si>
  <si>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</si>
  <si>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</si>
  <si>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</si>
  <si>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</si>
  <si>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</si>
  <si>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</si>
  <si>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</si>
  <si>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</si>
  <si>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</si>
  <si>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</si>
  <si>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</si>
  <si>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</si>
  <si>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</si>
  <si>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</si>
  <si>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</si>
  <si>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</si>
  <si>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</si>
  <si>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</si>
  <si>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</si>
  <si>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</si>
  <si>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</si>
  <si>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（単位：百万円）</t>
    <rPh sb="4" eb="6">
      <t>ヒャクマン</t>
    </rPh>
    <phoneticPr fontId="5"/>
  </si>
  <si>
    <t>会計：全体会計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</si>
  <si>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</si>
  <si>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</si>
  <si>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</si>
  <si>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</si>
  <si>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</si>
  <si>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</si>
  <si>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</si>
  <si>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</si>
  <si>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</si>
  <si>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市場価格のあるもの</t>
  </si>
  <si>
    <t>(単位：百万円)</t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</si>
  <si>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</si>
  <si>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</si>
  <si>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</si>
  <si>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</si>
  <si>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</si>
  <si>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</si>
  <si>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</si>
  <si>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</si>
  <si>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福岡県平成28年度第4回20年公募公債（満期保有目的）</t>
    <rPh sb="0" eb="3">
      <t>フクオカケン</t>
    </rPh>
    <rPh sb="3" eb="5">
      <t>ヘイセイ</t>
    </rPh>
    <rPh sb="7" eb="9">
      <t>ネンド</t>
    </rPh>
    <rPh sb="9" eb="10">
      <t>ダイ</t>
    </rPh>
    <rPh sb="11" eb="12">
      <t>カイ</t>
    </rPh>
    <rPh sb="14" eb="15">
      <t>ネン</t>
    </rPh>
    <rPh sb="15" eb="17">
      <t>コウボ</t>
    </rPh>
    <rPh sb="17" eb="19">
      <t>コウサイ</t>
    </rPh>
    <rPh sb="20" eb="22">
      <t>マンキ</t>
    </rPh>
    <rPh sb="22" eb="24">
      <t>ホユウ</t>
    </rPh>
    <rPh sb="24" eb="26">
      <t>モクテキ</t>
    </rPh>
    <phoneticPr fontId="1"/>
  </si>
  <si>
    <t>名古屋市　20年公募公債</t>
    <rPh sb="0" eb="4">
      <t>ナゴヤシ</t>
    </rPh>
    <rPh sb="7" eb="8">
      <t>ネン</t>
    </rPh>
    <rPh sb="8" eb="10">
      <t>コウボ</t>
    </rPh>
    <rPh sb="10" eb="12">
      <t>コウサイ</t>
    </rPh>
    <phoneticPr fontId="7"/>
  </si>
  <si>
    <t>市場価格のないもののうち連結対象団体に対するもの</t>
  </si>
  <si>
    <t>(単位：百万円)</t>
    <phoneticPr fontId="5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</si>
  <si>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</si>
  <si>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</si>
  <si>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</si>
  <si>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</si>
  <si>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</si>
  <si>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</si>
  <si>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</si>
  <si>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</si>
  <si>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</si>
  <si>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株式会社津センターパレス</t>
    <rPh sb="0" eb="4">
      <t>カブシキガイシャ</t>
    </rPh>
    <rPh sb="4" eb="5">
      <t>ツ</t>
    </rPh>
    <phoneticPr fontId="7"/>
  </si>
  <si>
    <t>株式会社伊勢湾ヘリポート</t>
    <rPh sb="0" eb="4">
      <t>カブシキガイシャ</t>
    </rPh>
    <rPh sb="4" eb="7">
      <t>イセワン</t>
    </rPh>
    <phoneticPr fontId="7"/>
  </si>
  <si>
    <t>株式会社津サイエンスプラザ</t>
    <rPh sb="0" eb="4">
      <t>カブシキガイシャ</t>
    </rPh>
    <rPh sb="4" eb="5">
      <t>ツ</t>
    </rPh>
    <phoneticPr fontId="7"/>
  </si>
  <si>
    <t>津駅前都市開発株式会社</t>
    <rPh sb="0" eb="1">
      <t>ツ</t>
    </rPh>
    <rPh sb="1" eb="3">
      <t>エキマエ</t>
    </rPh>
    <rPh sb="3" eb="5">
      <t>トシ</t>
    </rPh>
    <rPh sb="5" eb="7">
      <t>カイハツ</t>
    </rPh>
    <rPh sb="7" eb="11">
      <t>カブシキガイシャ</t>
    </rPh>
    <phoneticPr fontId="7"/>
  </si>
  <si>
    <t>株式会社まちづくり津夢時風</t>
    <rPh sb="0" eb="4">
      <t>カブシキガイシャ</t>
    </rPh>
    <rPh sb="9" eb="10">
      <t>ツ</t>
    </rPh>
    <rPh sb="10" eb="11">
      <t>ム</t>
    </rPh>
    <rPh sb="11" eb="12">
      <t>ジ</t>
    </rPh>
    <rPh sb="12" eb="13">
      <t>カゼ</t>
    </rPh>
    <phoneticPr fontId="7"/>
  </si>
  <si>
    <t>青山高原保健休養地管理株式会社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5">
      <t>カブシキガイシャ</t>
    </rPh>
    <phoneticPr fontId="7"/>
  </si>
  <si>
    <t>津市土地開発公社</t>
    <rPh sb="0" eb="2">
      <t>ツシ</t>
    </rPh>
    <rPh sb="2" eb="4">
      <t>トチ</t>
    </rPh>
    <rPh sb="4" eb="6">
      <t>カイハツ</t>
    </rPh>
    <rPh sb="6" eb="8">
      <t>コウシャ</t>
    </rPh>
    <phoneticPr fontId="2"/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</si>
  <si>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2"/>
  </si>
  <si>
    <t>公益財団法人津市社会教育振興会</t>
    <rPh sb="0" eb="2">
      <t>コウエキ</t>
    </rPh>
    <rPh sb="2" eb="4">
      <t>ザイダン</t>
    </rPh>
    <rPh sb="4" eb="6">
      <t>ホウジン</t>
    </rPh>
    <rPh sb="6" eb="8">
      <t>ツシ</t>
    </rPh>
    <rPh sb="8" eb="10">
      <t>シャカイ</t>
    </rPh>
    <rPh sb="10" eb="12">
      <t>キョウイク</t>
    </rPh>
    <rPh sb="12" eb="15">
      <t>シンコウカイ</t>
    </rPh>
    <phoneticPr fontId="2"/>
  </si>
  <si>
    <t>社会福祉法人津市社会福祉協議会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キョウギカイ</t>
    </rPh>
    <phoneticPr fontId="2"/>
  </si>
  <si>
    <t>市場価格のないもののうち連結対象団体以外に対するもの</t>
  </si>
  <si>
    <t>(単位：百万円)</t>
    <phoneticPr fontId="5"/>
  </si>
  <si>
    <t>出資金額_x000D_
(A)</t>
  </si>
  <si>
    <t>強制評価減_x000D_
(H)</t>
  </si>
  <si>
    <t>貸借対照表計上額_x000D_
(A) - (H)_x000D_
(I)</t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</si>
  <si>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</si>
  <si>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</si>
  <si>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全国漁業信用基金協会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phoneticPr fontId="2"/>
  </si>
  <si>
    <t>三重県農業信用基金</t>
    <rPh sb="0" eb="3">
      <t>ミエケン</t>
    </rPh>
    <rPh sb="3" eb="5">
      <t>ノウギョウ</t>
    </rPh>
    <rPh sb="5" eb="7">
      <t>シンヨウ</t>
    </rPh>
    <rPh sb="7" eb="9">
      <t>キキン</t>
    </rPh>
    <phoneticPr fontId="7"/>
  </si>
  <si>
    <t>公益社団法人三重県青果物価格安定基金協会</t>
    <rPh sb="0" eb="2">
      <t>コウエキ</t>
    </rPh>
    <rPh sb="2" eb="4">
      <t>シャダン</t>
    </rPh>
    <rPh sb="4" eb="6">
      <t>ホウジン</t>
    </rPh>
    <rPh sb="6" eb="9">
      <t>ミエケン</t>
    </rPh>
    <rPh sb="9" eb="12">
      <t>セイカブツ</t>
    </rPh>
    <rPh sb="12" eb="14">
      <t>カカク</t>
    </rPh>
    <rPh sb="14" eb="16">
      <t>アンテイ</t>
    </rPh>
    <rPh sb="16" eb="18">
      <t>キキン</t>
    </rPh>
    <rPh sb="18" eb="20">
      <t>キョウカイ</t>
    </rPh>
    <phoneticPr fontId="7"/>
  </si>
  <si>
    <t>公益社団法人三重県私学振興会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シガク</t>
    </rPh>
    <rPh sb="11" eb="13">
      <t>シンコウ</t>
    </rPh>
    <rPh sb="13" eb="14">
      <t>カイ</t>
    </rPh>
    <phoneticPr fontId="7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</si>
  <si>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7"/>
  </si>
  <si>
    <t>三重県緑化基金</t>
    <rPh sb="0" eb="3">
      <t>ミエケン</t>
    </rPh>
    <rPh sb="3" eb="5">
      <t>リョッカ</t>
    </rPh>
    <rPh sb="5" eb="7">
      <t>キキン</t>
    </rPh>
    <phoneticPr fontId="2"/>
  </si>
  <si>
    <t>公益財団法人三重県農林水産支援センター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ノウリン</t>
    </rPh>
    <rPh sb="11" eb="13">
      <t>スイサン</t>
    </rPh>
    <rPh sb="13" eb="15">
      <t>シエン</t>
    </rPh>
    <phoneticPr fontId="7"/>
  </si>
  <si>
    <t>公益財団法人三重県国際交流財団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コクサイ</t>
    </rPh>
    <rPh sb="11" eb="13">
      <t>コウリュウ</t>
    </rPh>
    <rPh sb="13" eb="15">
      <t>ザイダン</t>
    </rPh>
    <phoneticPr fontId="7"/>
  </si>
  <si>
    <t>公益財団法人暴力追放三重県民センター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0" eb="14">
      <t>ミエケンミン</t>
    </rPh>
    <phoneticPr fontId="7"/>
  </si>
  <si>
    <t>一般財団法人三重県環境保全事業団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カンキョウ</t>
    </rPh>
    <rPh sb="11" eb="13">
      <t>ホゼン</t>
    </rPh>
    <rPh sb="13" eb="15">
      <t>ジギョウ</t>
    </rPh>
    <rPh sb="15" eb="16">
      <t>ダン</t>
    </rPh>
    <phoneticPr fontId="7"/>
  </si>
  <si>
    <t>公益財団法人三重県救急医療情報センター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キュウキュウ</t>
    </rPh>
    <rPh sb="11" eb="13">
      <t>イリョウ</t>
    </rPh>
    <rPh sb="13" eb="15">
      <t>ジョウホウ</t>
    </rPh>
    <phoneticPr fontId="7"/>
  </si>
  <si>
    <t>一般社団法人三重県畜産協会</t>
    <rPh sb="0" eb="2">
      <t>イッパン</t>
    </rPh>
    <rPh sb="2" eb="4">
      <t>シャダン</t>
    </rPh>
    <rPh sb="4" eb="6">
      <t>ホウジン</t>
    </rPh>
    <rPh sb="6" eb="9">
      <t>ミエケン</t>
    </rPh>
    <rPh sb="9" eb="11">
      <t>チクサン</t>
    </rPh>
    <rPh sb="11" eb="13">
      <t>キョウカイ</t>
    </rPh>
    <phoneticPr fontId="2"/>
  </si>
  <si>
    <t>中勢森林組合</t>
    <rPh sb="0" eb="2">
      <t>ナカセ</t>
    </rPh>
    <rPh sb="2" eb="4">
      <t>シンリン</t>
    </rPh>
    <rPh sb="4" eb="6">
      <t>クミアイ</t>
    </rPh>
    <phoneticPr fontId="2"/>
  </si>
  <si>
    <t>鈴鹿森林組合</t>
    <rPh sb="0" eb="2">
      <t>スズカ</t>
    </rPh>
    <rPh sb="2" eb="4">
      <t>シンリン</t>
    </rPh>
    <rPh sb="4" eb="6">
      <t>クミアイ</t>
    </rPh>
    <phoneticPr fontId="2"/>
  </si>
  <si>
    <t>有限会社美杉観光開発</t>
    <rPh sb="0" eb="4">
      <t>ユウゲンガイシャ</t>
    </rPh>
    <rPh sb="4" eb="6">
      <t>ミスギ</t>
    </rPh>
    <rPh sb="6" eb="8">
      <t>カンコウ</t>
    </rPh>
    <rPh sb="8" eb="10">
      <t>カイハツ</t>
    </rPh>
    <phoneticPr fontId="2"/>
  </si>
  <si>
    <t>-</t>
    <phoneticPr fontId="5"/>
  </si>
  <si>
    <t>-</t>
    <phoneticPr fontId="5"/>
  </si>
  <si>
    <t>公益社団法人三重県水産振興事業団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スイサン</t>
    </rPh>
    <rPh sb="11" eb="13">
      <t>シンコウ</t>
    </rPh>
    <rPh sb="13" eb="16">
      <t>ジギョウダン</t>
    </rPh>
    <phoneticPr fontId="2"/>
  </si>
  <si>
    <t>更生保護法人三重県更生保護事業協会</t>
    <rPh sb="0" eb="2">
      <t>コウセイ</t>
    </rPh>
    <rPh sb="2" eb="4">
      <t>ホゴ</t>
    </rPh>
    <rPh sb="4" eb="6">
      <t>ホウジン</t>
    </rPh>
    <rPh sb="6" eb="9">
      <t>ミエケン</t>
    </rPh>
    <rPh sb="9" eb="11">
      <t>コウセイ</t>
    </rPh>
    <rPh sb="11" eb="13">
      <t>ホゴ</t>
    </rPh>
    <rPh sb="13" eb="15">
      <t>ジギョウ</t>
    </rPh>
    <rPh sb="15" eb="17">
      <t>キョウカイ</t>
    </rPh>
    <phoneticPr fontId="2"/>
  </si>
  <si>
    <t>公益財団法人三重県産業支援センター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サンギョウ</t>
    </rPh>
    <rPh sb="11" eb="13">
      <t>シエン</t>
    </rPh>
    <phoneticPr fontId="2"/>
  </si>
  <si>
    <t>一般財団法人三重県漁業操業安全協会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ギョギョウ</t>
    </rPh>
    <rPh sb="11" eb="13">
      <t>ソウギョウ</t>
    </rPh>
    <rPh sb="13" eb="15">
      <t>アンゼン</t>
    </rPh>
    <rPh sb="15" eb="17">
      <t>キョウカイ</t>
    </rPh>
    <phoneticPr fontId="2"/>
  </si>
  <si>
    <t>株式会社三重県松阪食肉公社</t>
    <rPh sb="0" eb="4">
      <t>カブシキガイシャ</t>
    </rPh>
    <rPh sb="4" eb="7">
      <t>ミエケン</t>
    </rPh>
    <rPh sb="7" eb="9">
      <t>マツサカ</t>
    </rPh>
    <rPh sb="9" eb="11">
      <t>ショクニク</t>
    </rPh>
    <rPh sb="11" eb="13">
      <t>コウシャ</t>
    </rPh>
    <phoneticPr fontId="7"/>
  </si>
  <si>
    <t>伊勢鉄道株式会社</t>
    <rPh sb="0" eb="2">
      <t>イセ</t>
    </rPh>
    <rPh sb="2" eb="4">
      <t>テツドウ</t>
    </rPh>
    <rPh sb="4" eb="8">
      <t>カブシキガイシャ</t>
    </rPh>
    <phoneticPr fontId="7"/>
  </si>
  <si>
    <t>株式会社ZTV</t>
    <rPh sb="0" eb="4">
      <t>カブシキガイシャ</t>
    </rPh>
    <phoneticPr fontId="7"/>
  </si>
  <si>
    <t>株式会社三重データクラフト</t>
    <rPh sb="0" eb="4">
      <t>カブシキガイシャ</t>
    </rPh>
    <rPh sb="4" eb="6">
      <t>ミエ</t>
    </rPh>
    <phoneticPr fontId="7"/>
  </si>
  <si>
    <t>株式会社マリーナ河芸</t>
    <rPh sb="0" eb="4">
      <t>カブシキガイシャ</t>
    </rPh>
    <rPh sb="8" eb="10">
      <t>カワゲ</t>
    </rPh>
    <phoneticPr fontId="7"/>
  </si>
  <si>
    <t>美杉の家建設株式会社</t>
    <rPh sb="0" eb="2">
      <t>ミスギ</t>
    </rPh>
    <rPh sb="3" eb="4">
      <t>イエ</t>
    </rPh>
    <rPh sb="4" eb="6">
      <t>ケンセツ</t>
    </rPh>
    <rPh sb="6" eb="10">
      <t>カブシキガイシャ</t>
    </rPh>
    <phoneticPr fontId="7"/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</si>
  <si>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7"/>
  </si>
  <si>
    <t>三重県下水道公社</t>
    <rPh sb="0" eb="3">
      <t>ミエケン</t>
    </rPh>
    <rPh sb="3" eb="6">
      <t>ゲスイドウ</t>
    </rPh>
    <rPh sb="6" eb="8">
      <t>コウシャ</t>
    </rPh>
    <phoneticPr fontId="7"/>
  </si>
  <si>
    <t>-</t>
    <phoneticPr fontId="5"/>
  </si>
  <si>
    <t>-</t>
    <phoneticPr fontId="5"/>
  </si>
  <si>
    <t>未収金の明細</t>
  </si>
  <si>
    <t>(単位：百万円)</t>
    <rPh sb="4" eb="7">
      <t>ヒャクマンエン</t>
    </rPh>
    <phoneticPr fontId="5"/>
  </si>
  <si>
    <t>相手先名または種別</t>
  </si>
  <si>
    <t>貸借対照表計上額</t>
  </si>
  <si>
    <t>徴収不能引当金計上額</t>
  </si>
  <si>
    <t>【貸付金】</t>
  </si>
  <si>
    <t>住宅新築資金貸付金</t>
  </si>
  <si>
    <t>小計</t>
  </si>
  <si>
    <t>【未収金】</t>
  </si>
  <si>
    <t>市民税(個人)</t>
  </si>
  <si>
    <t>市民税(法人)</t>
  </si>
  <si>
    <t>固定資産税</t>
  </si>
  <si>
    <t>軽自動車税</t>
  </si>
  <si>
    <t>都市計画税</t>
  </si>
  <si>
    <t>分担金・負担金</t>
  </si>
  <si>
    <t>使用料・手数料</t>
  </si>
  <si>
    <t>雑入</t>
  </si>
  <si>
    <t>土地建物貸付収入</t>
  </si>
  <si>
    <t>貸付金利息</t>
    <rPh sb="0" eb="2">
      <t>カシツケ</t>
    </rPh>
    <rPh sb="2" eb="3">
      <t>キン</t>
    </rPh>
    <rPh sb="3" eb="5">
      <t>リソク</t>
    </rPh>
    <phoneticPr fontId="5"/>
  </si>
  <si>
    <t>一般被保険者国民健康保険料</t>
  </si>
  <si>
    <t>退職被保険者等国民健康保険料</t>
  </si>
  <si>
    <t>第1号被保険者介護保険料</t>
  </si>
  <si>
    <t>後期高齢者医療保険料</t>
  </si>
  <si>
    <t>水道事業会計未収金</t>
    <rPh sb="6" eb="9">
      <t>ミシュウキン</t>
    </rPh>
    <phoneticPr fontId="5"/>
  </si>
  <si>
    <t>工業用水道事業会計未収金</t>
    <rPh sb="9" eb="12">
      <t>ミシュウキン</t>
    </rPh>
    <phoneticPr fontId="5"/>
  </si>
  <si>
    <t>駐車場事業会計未収金</t>
    <rPh sb="7" eb="10">
      <t>ミシュウキン</t>
    </rPh>
    <phoneticPr fontId="5"/>
  </si>
  <si>
    <t>下水道事業会計未収金</t>
    <rPh sb="7" eb="10">
      <t>ミシュウキン</t>
    </rPh>
    <phoneticPr fontId="5"/>
  </si>
  <si>
    <t>モーターボート競走事業会計未収金</t>
    <rPh sb="13" eb="16">
      <t>ミシュウキン</t>
    </rPh>
    <phoneticPr fontId="5"/>
  </si>
  <si>
    <t>基金の明細</t>
  </si>
  <si>
    <t>(単位：百万円)</t>
    <rPh sb="4" eb="6">
      <t>ヒャクマン</t>
    </rPh>
    <rPh sb="6" eb="7">
      <t>エン</t>
    </rPh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</si>
  <si>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</si>
  <si>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</si>
  <si>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</si>
  <si>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</si>
  <si>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</si>
  <si>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</si>
  <si>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</si>
  <si>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住宅新築資金等貸付事業基金</t>
  </si>
  <si>
    <t>減債基金</t>
  </si>
  <si>
    <t>文化振興基金</t>
  </si>
  <si>
    <t>国際交流推進基金</t>
  </si>
  <si>
    <t>緑化基金</t>
  </si>
  <si>
    <t>青山高原保健休養地管理基金</t>
  </si>
  <si>
    <t>まちづくり振興基金</t>
  </si>
  <si>
    <t>ふるさと津かがやき基金</t>
  </si>
  <si>
    <t>公共施設整備基金</t>
  </si>
  <si>
    <t>環境対策推進基金</t>
  </si>
  <si>
    <t>過疎地域振興事業基金</t>
  </si>
  <si>
    <t>介護保険事業運営基金</t>
  </si>
  <si>
    <t>国民健康保険事業運営基金</t>
  </si>
  <si>
    <t>農業集落排水事業基金</t>
  </si>
  <si>
    <t>市営浄化槽事業基金</t>
  </si>
  <si>
    <t>津市水道水源保護基金</t>
    <rPh sb="0" eb="2">
      <t>ツシ</t>
    </rPh>
    <rPh sb="2" eb="4">
      <t>スイドウ</t>
    </rPh>
    <rPh sb="4" eb="6">
      <t>スイゲン</t>
    </rPh>
    <rPh sb="6" eb="8">
      <t>ホゴ</t>
    </rPh>
    <rPh sb="8" eb="10">
      <t>キキン</t>
    </rPh>
    <phoneticPr fontId="5"/>
  </si>
  <si>
    <t>モーターボート競走事業会計基金</t>
    <rPh sb="7" eb="9">
      <t>キョウソウ</t>
    </rPh>
    <rPh sb="9" eb="11">
      <t>ジギョウ</t>
    </rPh>
    <rPh sb="11" eb="13">
      <t>カイケイ</t>
    </rPh>
    <rPh sb="13" eb="15">
      <t>キキン</t>
    </rPh>
    <phoneticPr fontId="5"/>
  </si>
  <si>
    <t>貸付金の明細</t>
  </si>
  <si>
    <t>長期貸付金</t>
  </si>
  <si>
    <t>短期貸付金</t>
  </si>
  <si>
    <t>(参考)_x000D_
貸付金計</t>
  </si>
  <si>
    <t>徴収不能引当金_x000D_
計上額</t>
  </si>
  <si>
    <t>奨学資金貸付金</t>
  </si>
  <si>
    <t>長期延滞債権の明細</t>
  </si>
  <si>
    <t>災害援護資金貸付金</t>
  </si>
  <si>
    <t>福祉資金貸付金</t>
  </si>
  <si>
    <t>貸付金利息</t>
    <rPh sb="2" eb="3">
      <t>キン</t>
    </rPh>
    <rPh sb="3" eb="5">
      <t>リソク</t>
    </rPh>
    <phoneticPr fontId="5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</si>
  <si>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</si>
  <si>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</si>
  <si>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</si>
  <si>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</si>
  <si>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</si>
  <si>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</si>
  <si>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</si>
  <si>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</si>
  <si>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</si>
  <si>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</si>
  <si>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</si>
  <si>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</si>
  <si>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</si>
  <si>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</si>
  <si>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</si>
  <si>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</si>
  <si>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</si>
  <si>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</si>
  <si>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</si>
  <si>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</si>
  <si>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</si>
  <si>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</si>
  <si>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</si>
  <si>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</si>
  <si>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</si>
  <si>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</si>
  <si>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</si>
  <si>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</si>
  <si>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</si>
  <si>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</si>
  <si>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</si>
  <si>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</si>
  <si>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</si>
  <si>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</si>
  <si>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</si>
  <si>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</si>
  <si>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</si>
  <si>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</si>
  <si>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</si>
  <si>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</si>
  <si>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</si>
  <si>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</si>
  <si>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</si>
  <si>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</si>
  <si>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</si>
  <si>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</si>
  <si>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</si>
  <si>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</si>
  <si>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</si>
  <si>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</si>
  <si>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</si>
  <si>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</si>
  <si>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</si>
  <si>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</si>
  <si>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</si>
  <si>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</si>
  <si>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</si>
  <si>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</si>
  <si>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民間社会福祉施設施設整備費補助金</t>
  </si>
  <si>
    <t>その他法人</t>
    <rPh sb="2" eb="3">
      <t>ホカ</t>
    </rPh>
    <rPh sb="3" eb="5">
      <t>ホウジン</t>
    </rPh>
    <phoneticPr fontId="2"/>
  </si>
  <si>
    <t>県施工事業負担金</t>
  </si>
  <si>
    <t>三重県</t>
    <rPh sb="0" eb="3">
      <t>ミエケン</t>
    </rPh>
    <phoneticPr fontId="2"/>
  </si>
  <si>
    <t>流域下水道維持管理負担金</t>
  </si>
  <si>
    <t>三重県</t>
  </si>
  <si>
    <t>下水道事業会計　流域下水道維持管理負担金</t>
  </si>
  <si>
    <t>その他</t>
    <rPh sb="2" eb="3">
      <t>ホカ</t>
    </rPh>
    <phoneticPr fontId="2"/>
  </si>
  <si>
    <t>計</t>
  </si>
  <si>
    <t>その他の補助金等</t>
  </si>
  <si>
    <t>保育所運営費負担金</t>
  </si>
  <si>
    <t>各保育所</t>
    <rPh sb="0" eb="1">
      <t>カク</t>
    </rPh>
    <rPh sb="1" eb="3">
      <t>ホイク</t>
    </rPh>
    <rPh sb="3" eb="4">
      <t>ショ</t>
    </rPh>
    <phoneticPr fontId="2"/>
  </si>
  <si>
    <t>保育所運営費負担金</t>
    <rPh sb="0" eb="2">
      <t>ホイク</t>
    </rPh>
    <rPh sb="2" eb="3">
      <t>ショ</t>
    </rPh>
    <rPh sb="3" eb="5">
      <t>ウンエイ</t>
    </rPh>
    <rPh sb="5" eb="6">
      <t>ヒ</t>
    </rPh>
    <rPh sb="6" eb="9">
      <t>フタンキン</t>
    </rPh>
    <phoneticPr fontId="2"/>
  </si>
  <si>
    <t>臨時福祉給付金</t>
  </si>
  <si>
    <t>個人</t>
    <rPh sb="0" eb="2">
      <t>コジン</t>
    </rPh>
    <phoneticPr fontId="2"/>
  </si>
  <si>
    <t>臨時福祉給付金</t>
    <rPh sb="0" eb="2">
      <t>リンジ</t>
    </rPh>
    <rPh sb="2" eb="4">
      <t>フクシ</t>
    </rPh>
    <rPh sb="4" eb="7">
      <t>キュウフキン</t>
    </rPh>
    <phoneticPr fontId="2"/>
  </si>
  <si>
    <t>放課後児童クラブ運営等補助金</t>
  </si>
  <si>
    <t>放課後児童クラブ運営等補助金</t>
    <rPh sb="0" eb="3">
      <t>ホウカゴ</t>
    </rPh>
    <rPh sb="3" eb="5">
      <t>ジドウ</t>
    </rPh>
    <rPh sb="8" eb="11">
      <t>ウンエイトウ</t>
    </rPh>
    <rPh sb="11" eb="14">
      <t>ホジョキン</t>
    </rPh>
    <phoneticPr fontId="2"/>
  </si>
  <si>
    <t>社会福祉協議会運営事業補助金</t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</si>
  <si>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</si>
  <si>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社会福祉協議会運営事業補助金</t>
    <rPh sb="0" eb="2">
      <t>シャカイ</t>
    </rPh>
    <rPh sb="2" eb="4">
      <t>フクシ</t>
    </rPh>
    <rPh sb="4" eb="7">
      <t>キョウギカイ</t>
    </rPh>
    <rPh sb="7" eb="9">
      <t>ウンエイ</t>
    </rPh>
    <rPh sb="9" eb="11">
      <t>ジギョウ</t>
    </rPh>
    <rPh sb="11" eb="13">
      <t>ホジョ</t>
    </rPh>
    <rPh sb="13" eb="14">
      <t>キン</t>
    </rPh>
    <phoneticPr fontId="2"/>
  </si>
  <si>
    <t>保育対策負担金（加配保育士等賃金）</t>
  </si>
  <si>
    <t>保育対策負担金</t>
    <rPh sb="0" eb="2">
      <t>ホイク</t>
    </rPh>
    <rPh sb="2" eb="4">
      <t>タイサク</t>
    </rPh>
    <rPh sb="4" eb="7">
      <t>フタンキン</t>
    </rPh>
    <phoneticPr fontId="2"/>
  </si>
  <si>
    <t>企業立地奨励金</t>
  </si>
  <si>
    <t>企業立地奨励金</t>
    <rPh sb="0" eb="2">
      <t>キギョウ</t>
    </rPh>
    <rPh sb="2" eb="4">
      <t>リッチ</t>
    </rPh>
    <rPh sb="4" eb="7">
      <t>ショウレイキン</t>
    </rPh>
    <phoneticPr fontId="2"/>
  </si>
  <si>
    <t>民間特定教育・保育施設運営事業負担金</t>
  </si>
  <si>
    <t>各幼稚園</t>
    <rPh sb="0" eb="1">
      <t>カク</t>
    </rPh>
    <rPh sb="1" eb="4">
      <t>ヨウチエン</t>
    </rPh>
    <phoneticPr fontId="2"/>
  </si>
  <si>
    <t>多面的機能支払交付金</t>
  </si>
  <si>
    <t>多面的機能支払交付金（農業振興）</t>
    <rPh sb="0" eb="3">
      <t>タメンテキ</t>
    </rPh>
    <rPh sb="3" eb="5">
      <t>キノウ</t>
    </rPh>
    <rPh sb="5" eb="7">
      <t>シハライ</t>
    </rPh>
    <rPh sb="7" eb="10">
      <t>コウフキン</t>
    </rPh>
    <rPh sb="11" eb="12">
      <t>ノウ</t>
    </rPh>
    <rPh sb="12" eb="13">
      <t>ギョウ</t>
    </rPh>
    <rPh sb="13" eb="15">
      <t>シンコウ</t>
    </rPh>
    <phoneticPr fontId="2"/>
  </si>
  <si>
    <t>町自治会交付金</t>
  </si>
  <si>
    <t>各自治会</t>
    <rPh sb="0" eb="1">
      <t>カク</t>
    </rPh>
    <rPh sb="1" eb="4">
      <t>ジチカイ</t>
    </rPh>
    <phoneticPr fontId="2"/>
  </si>
  <si>
    <t>町自治会交付金</t>
    <rPh sb="0" eb="1">
      <t>チョウ</t>
    </rPh>
    <rPh sb="1" eb="4">
      <t>ジチカイ</t>
    </rPh>
    <rPh sb="4" eb="7">
      <t>コウフキン</t>
    </rPh>
    <phoneticPr fontId="2"/>
  </si>
  <si>
    <t>施設管理負担金</t>
  </si>
  <si>
    <t>施設管理負担金</t>
    <rPh sb="0" eb="2">
      <t>シセツ</t>
    </rPh>
    <rPh sb="2" eb="4">
      <t>カンリ</t>
    </rPh>
    <rPh sb="4" eb="7">
      <t>フタンキン</t>
    </rPh>
    <phoneticPr fontId="2"/>
  </si>
  <si>
    <t>病院群輪番制病院運営事業補助金</t>
  </si>
  <si>
    <t>各病院</t>
    <rPh sb="0" eb="1">
      <t>カク</t>
    </rPh>
    <rPh sb="1" eb="3">
      <t>ビョウイン</t>
    </rPh>
    <phoneticPr fontId="2"/>
  </si>
  <si>
    <t>畜産・酪農収益力強化総合対策事業費補助金</t>
  </si>
  <si>
    <t>中勢用水事業負担金</t>
  </si>
  <si>
    <t>中勢用水土地改良区事業負担金</t>
    <rPh sb="4" eb="6">
      <t>トチ</t>
    </rPh>
    <rPh sb="6" eb="8">
      <t>カイリョウ</t>
    </rPh>
    <rPh sb="8" eb="9">
      <t>ク</t>
    </rPh>
    <phoneticPr fontId="2"/>
  </si>
  <si>
    <t>私立幼稚園就園奨励費補助金</t>
  </si>
  <si>
    <t>一般被保険者療養給付費負担金</t>
  </si>
  <si>
    <t>三重県国民健康保険団体連合会</t>
  </si>
  <si>
    <t>居宅介護サービス給付費負担金</t>
  </si>
  <si>
    <t>施設介護サービス給付費負担金</t>
  </si>
  <si>
    <t>保険財政共同安定化事業拠出金</t>
  </si>
  <si>
    <t>後期高齢者支援金</t>
  </si>
  <si>
    <t>三重県後期高齢者医療広域連合</t>
  </si>
  <si>
    <t>地域密着型介護サービス給付費負担金</t>
  </si>
  <si>
    <t>保険料負担金</t>
  </si>
  <si>
    <t>保険料等負担金</t>
  </si>
  <si>
    <t>療養給付費負担金</t>
  </si>
  <si>
    <t>一般被保険者高額療養費負担金</t>
  </si>
  <si>
    <t>居宅介護サービス計画給付費負担金</t>
  </si>
  <si>
    <t>介護納付金</t>
  </si>
  <si>
    <t>介護給付費・地域支援事業支援納付金</t>
  </si>
  <si>
    <t>特定入所者介護サービス給付費負担金</t>
  </si>
  <si>
    <t>保険基盤安定制度負担金</t>
  </si>
  <si>
    <t>高額医療費共同事業医療費拠出金</t>
  </si>
  <si>
    <t>高額介護サービス費負担金</t>
  </si>
  <si>
    <t>介護予防サービス給付費負担金</t>
  </si>
  <si>
    <t>退職被保険者等療養給付費負担金</t>
  </si>
  <si>
    <t>通所型事業負担金</t>
  </si>
  <si>
    <t>後期高齢者医療広域連合分賦金</t>
  </si>
  <si>
    <t>一般被保険者療養費負担金</t>
  </si>
  <si>
    <t>特例居宅介護サービス給付費負担金</t>
  </si>
  <si>
    <t>介護予防サービス計画給付費負担金</t>
  </si>
  <si>
    <t>開催費負担金</t>
    <rPh sb="0" eb="2">
      <t>カイサイ</t>
    </rPh>
    <rPh sb="2" eb="3">
      <t>ヒ</t>
    </rPh>
    <rPh sb="3" eb="6">
      <t>フタンキン</t>
    </rPh>
    <phoneticPr fontId="2"/>
  </si>
  <si>
    <t>その他法人</t>
  </si>
  <si>
    <t>モーターボート競走事業会計　開催費負担金</t>
    <rPh sb="7" eb="9">
      <t>キョウソウ</t>
    </rPh>
    <rPh sb="9" eb="11">
      <t>ジギョウ</t>
    </rPh>
    <rPh sb="11" eb="13">
      <t>カイケイ</t>
    </rPh>
    <rPh sb="14" eb="16">
      <t>カイサイ</t>
    </rPh>
    <rPh sb="16" eb="17">
      <t>ヒ</t>
    </rPh>
    <rPh sb="17" eb="20">
      <t>フタンキン</t>
    </rPh>
    <phoneticPr fontId="2"/>
  </si>
  <si>
    <t>関係機関負担金</t>
    <rPh sb="0" eb="2">
      <t>カンケイ</t>
    </rPh>
    <rPh sb="2" eb="4">
      <t>キカン</t>
    </rPh>
    <rPh sb="4" eb="7">
      <t>フタンキン</t>
    </rPh>
    <phoneticPr fontId="2"/>
  </si>
  <si>
    <t>農業共済事業会計　関係機関負担金</t>
    <rPh sb="0" eb="2">
      <t>ノウギョウ</t>
    </rPh>
    <rPh sb="2" eb="4">
      <t>キョウサイ</t>
    </rPh>
    <rPh sb="4" eb="6">
      <t>ジギョウ</t>
    </rPh>
    <rPh sb="6" eb="8">
      <t>カイケイ</t>
    </rPh>
    <rPh sb="9" eb="11">
      <t>カンケイ</t>
    </rPh>
    <rPh sb="11" eb="13">
      <t>キカン</t>
    </rPh>
    <rPh sb="13" eb="16">
      <t>フタンキン</t>
    </rPh>
    <phoneticPr fontId="2"/>
  </si>
  <si>
    <t>財源の明細</t>
  </si>
  <si>
    <t>年度：平成29年度</t>
    <phoneticPr fontId="5"/>
  </si>
  <si>
    <t>（単位：百万円）</t>
    <phoneticPr fontId="5"/>
  </si>
  <si>
    <t>会計</t>
  </si>
  <si>
    <t>財源の内容</t>
  </si>
  <si>
    <t>一般会計</t>
  </si>
  <si>
    <t>税収等</t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</si>
  <si>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</si>
  <si>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</si>
  <si>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</si>
  <si>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</si>
  <si>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</si>
  <si>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</si>
  <si>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</si>
  <si>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</si>
  <si>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国有提供施設等所在地市町村助成交付金</t>
    <rPh sb="0" eb="4">
      <t>コクユウテイキョウ</t>
    </rPh>
    <rPh sb="4" eb="6">
      <t>シセツ</t>
    </rPh>
    <rPh sb="6" eb="7">
      <t>トウ</t>
    </rPh>
    <rPh sb="7" eb="10">
      <t>ショザイチ</t>
    </rPh>
    <rPh sb="10" eb="13">
      <t>シチョウソン</t>
    </rPh>
    <rPh sb="13" eb="15">
      <t>ジョセイ</t>
    </rPh>
    <rPh sb="15" eb="1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</si>
  <si>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</si>
  <si>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</si>
  <si>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</si>
  <si>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特別会計繰入金（連結対象）</t>
    <rPh sb="0" eb="2">
      <t>トクベツ</t>
    </rPh>
    <rPh sb="2" eb="4">
      <t>カイケイ</t>
    </rPh>
    <rPh sb="4" eb="6">
      <t>クリイレ</t>
    </rPh>
    <rPh sb="6" eb="7">
      <t>キン</t>
    </rPh>
    <rPh sb="8" eb="10">
      <t>レンケツ</t>
    </rPh>
    <rPh sb="10" eb="12">
      <t>タイショウ</t>
    </rPh>
    <phoneticPr fontId="5"/>
  </si>
  <si>
    <t>その他</t>
    <rPh sb="2" eb="3">
      <t>タ</t>
    </rPh>
    <phoneticPr fontId="5"/>
  </si>
  <si>
    <t>国県等補助金</t>
  </si>
  <si>
    <t>資本的_x000D_
補助金</t>
  </si>
  <si>
    <t>国庫支出金</t>
    <rPh sb="0" eb="5">
      <t>コッコシシュツキン</t>
    </rPh>
    <phoneticPr fontId="5"/>
  </si>
  <si>
    <t>県支出金</t>
    <rPh sb="0" eb="4">
      <t>ケンシシュツキン</t>
    </rPh>
    <phoneticPr fontId="5"/>
  </si>
  <si>
    <t>経常的_x000D_
補助金</t>
  </si>
  <si>
    <t>土地区画整理事業特別会計</t>
    <phoneticPr fontId="5"/>
  </si>
  <si>
    <t>税収等</t>
    <phoneticPr fontId="5"/>
  </si>
  <si>
    <t>一般会計繰入金</t>
    <rPh sb="0" eb="4">
      <t>イッパンカイケイ</t>
    </rPh>
    <rPh sb="4" eb="6">
      <t>クリイレ</t>
    </rPh>
    <rPh sb="6" eb="7">
      <t>キン</t>
    </rPh>
    <phoneticPr fontId="5"/>
  </si>
  <si>
    <t>住宅新築資金等貸付事業特別会計</t>
    <phoneticPr fontId="5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</si>
  <si>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5"/>
  </si>
  <si>
    <t>資本的_x000D_補助金</t>
    <phoneticPr fontId="5"/>
  </si>
  <si>
    <t>経常的_x000D_補助金</t>
    <phoneticPr fontId="5"/>
  </si>
  <si>
    <t>一般会計等相殺</t>
    <rPh sb="0" eb="2">
      <t>イッパン</t>
    </rPh>
    <rPh sb="2" eb="4">
      <t>カイケイ</t>
    </rPh>
    <rPh sb="4" eb="5">
      <t>トウ</t>
    </rPh>
    <rPh sb="5" eb="7">
      <t>ソウサイ</t>
    </rPh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</si>
  <si>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</si>
  <si>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国民健康保険事業特別会計（事業勘定）</t>
    <phoneticPr fontId="5"/>
  </si>
  <si>
    <t>国民健康保険料・国民健康保険税</t>
    <rPh sb="0" eb="2">
      <t>コクミン</t>
    </rPh>
    <rPh sb="2" eb="4">
      <t>ケンコウ</t>
    </rPh>
    <rPh sb="4" eb="7">
      <t>ホケンリョウ</t>
    </rPh>
    <phoneticPr fontId="5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</si>
  <si>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5"/>
  </si>
  <si>
    <t>前期高齢者交付金</t>
    <rPh sb="0" eb="5">
      <t>ゼンキコウレイシャ</t>
    </rPh>
    <rPh sb="5" eb="8">
      <t>コウフキン</t>
    </rPh>
    <phoneticPr fontId="5"/>
  </si>
  <si>
    <t>共同事業交付金</t>
    <rPh sb="0" eb="2">
      <t>キョウドウ</t>
    </rPh>
    <rPh sb="2" eb="4">
      <t>ジギョウ</t>
    </rPh>
    <rPh sb="4" eb="7">
      <t>コウフキン</t>
    </rPh>
    <phoneticPr fontId="5"/>
  </si>
  <si>
    <t>その他</t>
    <rPh sb="2" eb="3">
      <t>ホカ</t>
    </rPh>
    <phoneticPr fontId="5"/>
  </si>
  <si>
    <t>国民健康保険事業特別会計（直診勘定）</t>
    <rPh sb="13" eb="15">
      <t>チョクシン</t>
    </rPh>
    <rPh sb="15" eb="17">
      <t>カンジョウ</t>
    </rPh>
    <phoneticPr fontId="5"/>
  </si>
  <si>
    <t>事業勘定繰入金</t>
    <rPh sb="0" eb="2">
      <t>ジギョウ</t>
    </rPh>
    <rPh sb="2" eb="4">
      <t>カンジョウ</t>
    </rPh>
    <rPh sb="4" eb="7">
      <t>クリイレキン</t>
    </rPh>
    <phoneticPr fontId="5"/>
  </si>
  <si>
    <t>介護保険事業特別会計</t>
    <phoneticPr fontId="5"/>
  </si>
  <si>
    <t>介護保険料</t>
    <rPh sb="0" eb="2">
      <t>カイゴ</t>
    </rPh>
    <rPh sb="2" eb="5">
      <t>ホケンリョウ</t>
    </rPh>
    <phoneticPr fontId="5"/>
  </si>
  <si>
    <t>支払基金交付金</t>
    <rPh sb="0" eb="2">
      <t>シハライ</t>
    </rPh>
    <rPh sb="2" eb="4">
      <t>キキン</t>
    </rPh>
    <rPh sb="4" eb="7">
      <t>コウフキン</t>
    </rPh>
    <phoneticPr fontId="5"/>
  </si>
  <si>
    <t>一般会計繰入金</t>
    <rPh sb="0" eb="7">
      <t>イッパンカイケイクリイレキン</t>
    </rPh>
    <phoneticPr fontId="5"/>
  </si>
  <si>
    <t>後期高齢者医療事業特別会計</t>
    <phoneticPr fontId="5"/>
  </si>
  <si>
    <t>後期高齢者医療保険料</t>
    <rPh sb="0" eb="7">
      <t>コウキコウレイシャイリョウ</t>
    </rPh>
    <rPh sb="7" eb="10">
      <t>ホケンリョウ</t>
    </rPh>
    <phoneticPr fontId="5"/>
  </si>
  <si>
    <t>市営浄化槽事業特別会計</t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</si>
  <si>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</si>
  <si>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共同汚水処理施設事業特別会計</t>
    <phoneticPr fontId="5"/>
  </si>
  <si>
    <t>農業集落排水事業特別会計</t>
    <phoneticPr fontId="5"/>
  </si>
  <si>
    <t>水道事業会計</t>
    <rPh sb="0" eb="6">
      <t>スイドウジギョウカイケイ</t>
    </rPh>
    <phoneticPr fontId="5"/>
  </si>
  <si>
    <t>長期前受金戻入</t>
    <rPh sb="0" eb="5">
      <t>チョウキマエウケキン</t>
    </rPh>
    <rPh sb="5" eb="7">
      <t>モドシイレ</t>
    </rPh>
    <phoneticPr fontId="9"/>
  </si>
  <si>
    <t>他会計補助金・負担金</t>
    <rPh sb="0" eb="1">
      <t>タ</t>
    </rPh>
    <rPh sb="1" eb="3">
      <t>カイケイ</t>
    </rPh>
    <rPh sb="3" eb="6">
      <t>ホジョキン</t>
    </rPh>
    <rPh sb="7" eb="10">
      <t>フタンキン</t>
    </rPh>
    <phoneticPr fontId="9"/>
  </si>
  <si>
    <t>工業用水道事業会計</t>
    <rPh sb="0" eb="3">
      <t>コウギョウヨウ</t>
    </rPh>
    <rPh sb="3" eb="7">
      <t>スイドウジギョウ</t>
    </rPh>
    <rPh sb="7" eb="9">
      <t>カイケイ</t>
    </rPh>
    <phoneticPr fontId="5"/>
  </si>
  <si>
    <t>駐車場事業会計</t>
    <rPh sb="0" eb="3">
      <t>チュウシャジョウ</t>
    </rPh>
    <rPh sb="3" eb="7">
      <t>ジギョウカイケイ</t>
    </rPh>
    <phoneticPr fontId="5"/>
  </si>
  <si>
    <t>農業共済事業会計</t>
    <rPh sb="0" eb="2">
      <t>ノウギョウ</t>
    </rPh>
    <rPh sb="2" eb="4">
      <t>キョウサイ</t>
    </rPh>
    <rPh sb="4" eb="6">
      <t>ジギョウ</t>
    </rPh>
    <rPh sb="6" eb="8">
      <t>カイケイ</t>
    </rPh>
    <phoneticPr fontId="5"/>
  </si>
  <si>
    <t>下水道事業会計</t>
    <rPh sb="0" eb="5">
      <t>ゲスイドウジギョウ</t>
    </rPh>
    <rPh sb="5" eb="7">
      <t>カイケイ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</si>
  <si>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</si>
  <si>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</si>
  <si>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モーターボート競走事業会計</t>
    <rPh sb="7" eb="9">
      <t>キョウソウ</t>
    </rPh>
    <rPh sb="9" eb="11">
      <t>ジギョウ</t>
    </rPh>
    <rPh sb="11" eb="13">
      <t>カイケイ</t>
    </rPh>
    <phoneticPr fontId="5"/>
  </si>
  <si>
    <t>全体会計（単純合算）</t>
    <rPh sb="0" eb="4">
      <t>ゼンタイカイケイ</t>
    </rPh>
    <rPh sb="5" eb="7">
      <t>タンジュン</t>
    </rPh>
    <rPh sb="7" eb="9">
      <t>ガッサン</t>
    </rPh>
    <phoneticPr fontId="5"/>
  </si>
  <si>
    <t>全体会計相殺</t>
    <rPh sb="0" eb="4">
      <t>ゼンタイカイケイ</t>
    </rPh>
    <rPh sb="4" eb="6">
      <t>ソウサイ</t>
    </rPh>
    <phoneticPr fontId="5"/>
  </si>
  <si>
    <t>全体会計</t>
    <rPh sb="0" eb="4">
      <t>ゼンタイカイケイ</t>
    </rPh>
    <phoneticPr fontId="5"/>
  </si>
  <si>
    <t>財源情報の明細</t>
  </si>
  <si>
    <t>（単位：百万円）</t>
    <rPh sb="4" eb="5">
      <t>ヒャク</t>
    </rPh>
    <rPh sb="5" eb="6">
      <t>マン</t>
    </rPh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</si>
  <si>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</si>
  <si>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</si>
  <si>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</si>
  <si>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</si>
  <si>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</si>
  <si>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</si>
  <si>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</si>
  <si>
    <t>要求払い預金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</si>
</sst>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,,;[Red]\-#,##0,,;\-"/>
    <numFmt numFmtId="177" formatCode="#,##0,,;\-#,##0,,;&quot;-&quot;"/>
    <numFmt numFmtId="178" formatCode="#,##0;\-#,##0;&quot;-&quot;"/>
    <numFmt numFmtId="179" formatCode="#,##0,,;\-#,##0,,;\-"/>
  </numFmts>
  <fonts count="13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scheme val="maj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176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9" fillId="0" borderId="0" xfId="0" applyNumberFormat="1" applyFont="1"/>
    <xf numFmtId="3" fontId="10" fillId="0" borderId="0" xfId="0" applyNumberFormat="1" applyFont="1"/>
    <xf numFmtId="178" fontId="10" fillId="0" borderId="0" xfId="0" applyNumberFormat="1" applyFont="1"/>
    <xf numFmtId="3" fontId="0" fillId="0" borderId="0" xfId="0" applyNumberFormat="1"/>
    <xf numFmtId="178" fontId="0" fillId="0" borderId="0" xfId="0" applyNumberForma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179" fontId="10" fillId="0" borderId="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79" fontId="10" fillId="0" borderId="1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left" vertical="center"/>
    </xf>
    <xf numFmtId="3" fontId="10" fillId="0" borderId="1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sqref="A1:H1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74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73</v>
      </c>
    </row>
    <row r="5" spans="1:8" ht="33.75" x14ac:dyDescent="0.15">
      <c r="A5" s="5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 x14ac:dyDescent="0.15">
      <c r="A6" s="4" t="s">
        <v>11</v>
      </c>
      <c r="B6" s="7">
        <v>341851833985</v>
      </c>
      <c r="C6" s="7">
        <v>22445727159</v>
      </c>
      <c r="D6" s="7">
        <v>12457596086</v>
      </c>
      <c r="E6" s="7">
        <v>351839965058</v>
      </c>
      <c r="F6" s="7">
        <v>157207133179</v>
      </c>
      <c r="G6" s="7">
        <v>5784722026</v>
      </c>
      <c r="H6" s="7">
        <v>194632831879</v>
      </c>
    </row>
    <row r="7" spans="1:8" x14ac:dyDescent="0.15">
      <c r="A7" s="4" t="s">
        <v>12</v>
      </c>
      <c r="B7" s="7">
        <v>68408450092</v>
      </c>
      <c r="C7" s="7">
        <v>1730018812</v>
      </c>
      <c r="D7" s="7">
        <v>1426261641</v>
      </c>
      <c r="E7" s="7">
        <v>68712207263</v>
      </c>
      <c r="F7" s="7">
        <v>0</v>
      </c>
      <c r="G7" s="7">
        <v>0</v>
      </c>
      <c r="H7" s="7">
        <v>68712207263</v>
      </c>
    </row>
    <row r="8" spans="1:8" x14ac:dyDescent="0.15">
      <c r="A8" s="4" t="s">
        <v>14</v>
      </c>
      <c r="B8" s="7">
        <v>2570880000</v>
      </c>
      <c r="C8" s="7">
        <v>0</v>
      </c>
      <c r="D8" s="7">
        <v>0</v>
      </c>
      <c r="E8" s="7">
        <v>2570880000</v>
      </c>
      <c r="F8" s="7">
        <v>0</v>
      </c>
      <c r="G8" s="7">
        <v>0</v>
      </c>
      <c r="H8" s="7">
        <v>2570880000</v>
      </c>
    </row>
    <row r="9" spans="1:8" x14ac:dyDescent="0.15">
      <c r="A9" s="4" t="s">
        <v>15</v>
      </c>
      <c r="B9" s="7">
        <v>230266646192</v>
      </c>
      <c r="C9" s="7">
        <v>14062813128</v>
      </c>
      <c r="D9" s="7">
        <v>3090835279</v>
      </c>
      <c r="E9" s="7">
        <v>241238624041</v>
      </c>
      <c r="F9" s="7">
        <v>131629834976</v>
      </c>
      <c r="G9" s="7">
        <v>5101372656</v>
      </c>
      <c r="H9" s="7">
        <v>109608789065</v>
      </c>
    </row>
    <row r="10" spans="1:8" x14ac:dyDescent="0.15">
      <c r="A10" s="4" t="s">
        <v>16</v>
      </c>
      <c r="B10" s="7">
        <v>4360579031</v>
      </c>
      <c r="C10" s="7">
        <v>4749109540</v>
      </c>
      <c r="D10" s="7">
        <v>0</v>
      </c>
      <c r="E10" s="7">
        <v>9109688571</v>
      </c>
      <c r="F10" s="7">
        <v>1763407695</v>
      </c>
      <c r="G10" s="7">
        <v>231012527</v>
      </c>
      <c r="H10" s="7">
        <v>7346280876</v>
      </c>
    </row>
    <row r="11" spans="1:8" x14ac:dyDescent="0.15">
      <c r="A11" s="4" t="s">
        <v>17</v>
      </c>
      <c r="B11" s="7">
        <v>26901696022</v>
      </c>
      <c r="C11" s="7">
        <v>1390538926</v>
      </c>
      <c r="D11" s="7">
        <v>123592581</v>
      </c>
      <c r="E11" s="7">
        <v>28168642367</v>
      </c>
      <c r="F11" s="7">
        <v>22900643548</v>
      </c>
      <c r="G11" s="7">
        <v>450810149</v>
      </c>
      <c r="H11" s="7">
        <v>5267998819</v>
      </c>
    </row>
    <row r="12" spans="1:8" x14ac:dyDescent="0.15">
      <c r="A12" s="4" t="s">
        <v>18</v>
      </c>
      <c r="B12" s="7">
        <v>916814343</v>
      </c>
      <c r="C12" s="7">
        <v>0</v>
      </c>
      <c r="D12" s="7">
        <v>0</v>
      </c>
      <c r="E12" s="7">
        <v>916814343</v>
      </c>
      <c r="F12" s="7">
        <v>913246960</v>
      </c>
      <c r="G12" s="7">
        <v>1526694</v>
      </c>
      <c r="H12" s="7">
        <v>3567383</v>
      </c>
    </row>
    <row r="13" spans="1:8" x14ac:dyDescent="0.15">
      <c r="A13" s="4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4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4" t="s">
        <v>21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15">
      <c r="A16" s="4" t="s">
        <v>22</v>
      </c>
      <c r="B16" s="7">
        <v>8426768305</v>
      </c>
      <c r="C16" s="7">
        <v>513246753</v>
      </c>
      <c r="D16" s="7">
        <v>7816906585</v>
      </c>
      <c r="E16" s="7">
        <v>1123108473</v>
      </c>
      <c r="F16" s="7">
        <v>0</v>
      </c>
      <c r="G16" s="7">
        <v>0</v>
      </c>
      <c r="H16" s="7">
        <v>1123108473</v>
      </c>
    </row>
    <row r="17" spans="1:8" x14ac:dyDescent="0.15">
      <c r="A17" s="4" t="s">
        <v>23</v>
      </c>
      <c r="B17" s="7">
        <v>1067620302989</v>
      </c>
      <c r="C17" s="7">
        <v>19406204083</v>
      </c>
      <c r="D17" s="7">
        <v>22291312700</v>
      </c>
      <c r="E17" s="7">
        <v>1064735194372</v>
      </c>
      <c r="F17" s="7">
        <v>492140511297</v>
      </c>
      <c r="G17" s="7">
        <v>21068627136</v>
      </c>
      <c r="H17" s="7">
        <v>572594683075</v>
      </c>
    </row>
    <row r="18" spans="1:8" x14ac:dyDescent="0.15">
      <c r="A18" s="4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x14ac:dyDescent="0.15">
      <c r="A19" s="4" t="s">
        <v>25</v>
      </c>
      <c r="B19" s="7">
        <v>3874322568</v>
      </c>
      <c r="C19" s="7">
        <v>289821901</v>
      </c>
      <c r="D19" s="7">
        <v>40035101</v>
      </c>
      <c r="E19" s="7">
        <v>4124109368</v>
      </c>
      <c r="F19" s="7">
        <v>0</v>
      </c>
      <c r="G19" s="7">
        <v>0</v>
      </c>
      <c r="H19" s="7">
        <v>4124109368</v>
      </c>
    </row>
    <row r="20" spans="1:8" x14ac:dyDescent="0.15">
      <c r="A20" s="4" t="s">
        <v>26</v>
      </c>
      <c r="B20" s="7">
        <v>43943198</v>
      </c>
      <c r="C20" s="7">
        <v>12271900</v>
      </c>
      <c r="D20" s="7">
        <v>12271900</v>
      </c>
      <c r="E20" s="7">
        <v>43943198</v>
      </c>
      <c r="F20" s="7">
        <v>0</v>
      </c>
      <c r="G20" s="7">
        <v>0</v>
      </c>
      <c r="H20" s="7">
        <v>43943198</v>
      </c>
    </row>
    <row r="21" spans="1:8" x14ac:dyDescent="0.15">
      <c r="A21" s="4" t="s">
        <v>27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x14ac:dyDescent="0.15">
      <c r="A22" s="4" t="s">
        <v>28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1:8" x14ac:dyDescent="0.15">
      <c r="A23" s="4" t="s">
        <v>29</v>
      </c>
      <c r="B23" s="7">
        <v>445194994</v>
      </c>
      <c r="C23" s="7">
        <v>0</v>
      </c>
      <c r="D23" s="7">
        <v>0</v>
      </c>
      <c r="E23" s="7">
        <v>445194994</v>
      </c>
      <c r="F23" s="7">
        <v>0</v>
      </c>
      <c r="G23" s="7">
        <v>0</v>
      </c>
      <c r="H23" s="7">
        <v>445194994</v>
      </c>
    </row>
    <row r="24" spans="1:8" x14ac:dyDescent="0.15">
      <c r="A24" s="4" t="s">
        <v>30</v>
      </c>
      <c r="B24" s="7">
        <v>33646143882</v>
      </c>
      <c r="C24" s="7">
        <v>75979072</v>
      </c>
      <c r="D24" s="7">
        <v>127864581</v>
      </c>
      <c r="E24" s="7">
        <v>33594258373</v>
      </c>
      <c r="F24" s="7">
        <v>0</v>
      </c>
      <c r="G24" s="7">
        <v>0</v>
      </c>
      <c r="H24" s="7">
        <v>33594258373</v>
      </c>
    </row>
    <row r="25" spans="1:8" x14ac:dyDescent="0.15">
      <c r="A25" s="4" t="s">
        <v>31</v>
      </c>
      <c r="B25" s="7">
        <v>4530540065</v>
      </c>
      <c r="C25" s="7">
        <v>181907483</v>
      </c>
      <c r="D25" s="7">
        <v>0</v>
      </c>
      <c r="E25" s="7">
        <v>4712447548</v>
      </c>
      <c r="F25" s="7">
        <v>0</v>
      </c>
      <c r="G25" s="7">
        <v>0</v>
      </c>
      <c r="H25" s="7">
        <v>4712447548</v>
      </c>
    </row>
    <row r="26" spans="1:8" x14ac:dyDescent="0.15">
      <c r="A26" s="4" t="s">
        <v>32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15">
      <c r="A27" s="4" t="s">
        <v>33</v>
      </c>
      <c r="B27" s="7">
        <v>709977076</v>
      </c>
      <c r="C27" s="7">
        <v>0</v>
      </c>
      <c r="D27" s="7">
        <v>0</v>
      </c>
      <c r="E27" s="7">
        <v>709977076</v>
      </c>
      <c r="F27" s="7">
        <v>0</v>
      </c>
      <c r="G27" s="7">
        <v>0</v>
      </c>
      <c r="H27" s="7">
        <v>709977076</v>
      </c>
    </row>
    <row r="28" spans="1:8" x14ac:dyDescent="0.15">
      <c r="A28" s="4" t="s">
        <v>34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x14ac:dyDescent="0.15">
      <c r="A29" s="4" t="s">
        <v>35</v>
      </c>
      <c r="B29" s="7">
        <v>1</v>
      </c>
      <c r="C29" s="7">
        <v>0</v>
      </c>
      <c r="D29" s="7">
        <v>0</v>
      </c>
      <c r="E29" s="7">
        <v>1</v>
      </c>
      <c r="F29" s="7">
        <v>0</v>
      </c>
      <c r="G29" s="7">
        <v>0</v>
      </c>
      <c r="H29" s="7">
        <v>1</v>
      </c>
    </row>
    <row r="30" spans="1:8" x14ac:dyDescent="0.15">
      <c r="A30" s="4" t="s">
        <v>36</v>
      </c>
      <c r="B30" s="7">
        <v>2264337</v>
      </c>
      <c r="C30" s="7">
        <v>0</v>
      </c>
      <c r="D30" s="7">
        <v>0</v>
      </c>
      <c r="E30" s="7">
        <v>2264337</v>
      </c>
      <c r="F30" s="7">
        <v>0</v>
      </c>
      <c r="G30" s="7">
        <v>0</v>
      </c>
      <c r="H30" s="7">
        <v>2264337</v>
      </c>
    </row>
    <row r="31" spans="1:8" x14ac:dyDescent="0.15">
      <c r="A31" s="4" t="s">
        <v>37</v>
      </c>
      <c r="B31" s="7">
        <v>9480511798</v>
      </c>
      <c r="C31" s="7">
        <v>564655</v>
      </c>
      <c r="D31" s="7">
        <v>0</v>
      </c>
      <c r="E31" s="7">
        <v>9481076453</v>
      </c>
      <c r="F31" s="7">
        <v>0</v>
      </c>
      <c r="G31" s="7">
        <v>0</v>
      </c>
      <c r="H31" s="7">
        <v>9481076453</v>
      </c>
    </row>
    <row r="32" spans="1:8" x14ac:dyDescent="0.15">
      <c r="A32" s="4" t="s">
        <v>38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x14ac:dyDescent="0.15">
      <c r="A33" s="4" t="s">
        <v>39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15">
      <c r="A34" s="4" t="s">
        <v>40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15">
      <c r="A35" s="4" t="s">
        <v>41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1:8" x14ac:dyDescent="0.15">
      <c r="A36" s="4" t="s">
        <v>42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x14ac:dyDescent="0.15">
      <c r="A37" s="4" t="s">
        <v>43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x14ac:dyDescent="0.15">
      <c r="A38" s="4" t="s">
        <v>44</v>
      </c>
      <c r="B38" s="7">
        <v>1577100000</v>
      </c>
      <c r="C38" s="7">
        <v>0</v>
      </c>
      <c r="D38" s="7">
        <v>0</v>
      </c>
      <c r="E38" s="7">
        <v>1577100000</v>
      </c>
      <c r="F38" s="7">
        <v>944292171</v>
      </c>
      <c r="G38" s="7">
        <v>37302447</v>
      </c>
      <c r="H38" s="7">
        <v>632807829</v>
      </c>
    </row>
    <row r="39" spans="1:8" x14ac:dyDescent="0.15">
      <c r="A39" s="4" t="s">
        <v>45</v>
      </c>
      <c r="B39" s="7">
        <v>3767144256</v>
      </c>
      <c r="C39" s="7">
        <v>49358000</v>
      </c>
      <c r="D39" s="7">
        <v>0</v>
      </c>
      <c r="E39" s="7">
        <v>3816502256</v>
      </c>
      <c r="F39" s="7">
        <v>664352775</v>
      </c>
      <c r="G39" s="7">
        <v>197317165</v>
      </c>
      <c r="H39" s="7">
        <v>3152149481</v>
      </c>
    </row>
    <row r="40" spans="1:8" x14ac:dyDescent="0.15">
      <c r="A40" s="4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x14ac:dyDescent="0.15">
      <c r="A41" s="4" t="s">
        <v>47</v>
      </c>
      <c r="B41" s="7">
        <v>3696650000</v>
      </c>
      <c r="C41" s="7">
        <v>460551400</v>
      </c>
      <c r="D41" s="7">
        <v>1690000</v>
      </c>
      <c r="E41" s="7">
        <v>4155511400</v>
      </c>
      <c r="F41" s="7">
        <v>2563105151</v>
      </c>
      <c r="G41" s="7">
        <v>62488710</v>
      </c>
      <c r="H41" s="7">
        <v>1592406249</v>
      </c>
    </row>
    <row r="42" spans="1:8" x14ac:dyDescent="0.15">
      <c r="A42" s="4" t="s">
        <v>48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1:8" x14ac:dyDescent="0.15">
      <c r="A43" s="4" t="s">
        <v>49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x14ac:dyDescent="0.15">
      <c r="A44" s="4" t="s">
        <v>50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15">
      <c r="A45" s="4" t="s">
        <v>51</v>
      </c>
      <c r="B45" s="7">
        <v>3105756568</v>
      </c>
      <c r="C45" s="7">
        <v>0</v>
      </c>
      <c r="D45" s="7">
        <v>0</v>
      </c>
      <c r="E45" s="7">
        <v>3105756568</v>
      </c>
      <c r="F45" s="7">
        <v>1417680040</v>
      </c>
      <c r="G45" s="7">
        <v>74294532</v>
      </c>
      <c r="H45" s="7">
        <v>1688076528</v>
      </c>
    </row>
    <row r="46" spans="1:8" x14ac:dyDescent="0.15">
      <c r="A46" s="4" t="s">
        <v>52</v>
      </c>
      <c r="B46" s="7">
        <v>30834593951</v>
      </c>
      <c r="C46" s="7">
        <v>13279680</v>
      </c>
      <c r="D46" s="7">
        <v>0</v>
      </c>
      <c r="E46" s="7">
        <v>30847873631</v>
      </c>
      <c r="F46" s="7">
        <v>15812238140</v>
      </c>
      <c r="G46" s="7">
        <v>521119072</v>
      </c>
      <c r="H46" s="7">
        <v>15035635491</v>
      </c>
    </row>
    <row r="47" spans="1:8" x14ac:dyDescent="0.15">
      <c r="A47" s="4" t="s">
        <v>53</v>
      </c>
      <c r="B47" s="7">
        <v>662236122031</v>
      </c>
      <c r="C47" s="7">
        <v>561168916</v>
      </c>
      <c r="D47" s="7">
        <v>28800000</v>
      </c>
      <c r="E47" s="7">
        <v>662768490947</v>
      </c>
      <c r="F47" s="7">
        <v>386328772368</v>
      </c>
      <c r="G47" s="7">
        <v>13307850513</v>
      </c>
      <c r="H47" s="7">
        <v>276439718579</v>
      </c>
    </row>
    <row r="48" spans="1:8" x14ac:dyDescent="0.15">
      <c r="A48" s="4" t="s">
        <v>54</v>
      </c>
      <c r="B48" s="7">
        <v>367783551</v>
      </c>
      <c r="C48" s="7">
        <v>60012595</v>
      </c>
      <c r="D48" s="7">
        <v>26817715</v>
      </c>
      <c r="E48" s="7">
        <v>400978431</v>
      </c>
      <c r="F48" s="7">
        <v>43727829</v>
      </c>
      <c r="G48" s="7">
        <v>8386581</v>
      </c>
      <c r="H48" s="7">
        <v>357250602</v>
      </c>
    </row>
    <row r="49" spans="1:8" x14ac:dyDescent="0.15">
      <c r="A49" s="4" t="s">
        <v>55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15">
      <c r="A50" s="4" t="s">
        <v>56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</row>
    <row r="51" spans="1:8" x14ac:dyDescent="0.15">
      <c r="A51" s="4" t="s">
        <v>57</v>
      </c>
      <c r="B51" s="7">
        <v>6794692616</v>
      </c>
      <c r="C51" s="7">
        <v>141685709</v>
      </c>
      <c r="D51" s="7">
        <v>344099212</v>
      </c>
      <c r="E51" s="7">
        <v>6592279113</v>
      </c>
      <c r="F51" s="7">
        <v>5583037813</v>
      </c>
      <c r="G51" s="7">
        <v>39851197</v>
      </c>
      <c r="H51" s="7">
        <v>1009241300</v>
      </c>
    </row>
    <row r="52" spans="1:8" x14ac:dyDescent="0.15">
      <c r="A52" s="4" t="s">
        <v>58</v>
      </c>
      <c r="B52" s="7">
        <v>14805600593</v>
      </c>
      <c r="C52" s="7">
        <v>212207212</v>
      </c>
      <c r="D52" s="7">
        <v>0</v>
      </c>
      <c r="E52" s="7">
        <v>15017807805</v>
      </c>
      <c r="F52" s="7">
        <v>10352505555</v>
      </c>
      <c r="G52" s="7">
        <v>334740626</v>
      </c>
      <c r="H52" s="7">
        <v>4665302250</v>
      </c>
    </row>
    <row r="53" spans="1:8" x14ac:dyDescent="0.15">
      <c r="A53" s="4" t="s">
        <v>59</v>
      </c>
      <c r="B53" s="7">
        <v>156839995619</v>
      </c>
      <c r="C53" s="7">
        <v>13971700242</v>
      </c>
      <c r="D53" s="7">
        <v>0</v>
      </c>
      <c r="E53" s="7">
        <v>170811695861</v>
      </c>
      <c r="F53" s="7">
        <v>14802255592</v>
      </c>
      <c r="G53" s="7">
        <v>4268389840</v>
      </c>
      <c r="H53" s="7">
        <v>156009440269</v>
      </c>
    </row>
    <row r="54" spans="1:8" x14ac:dyDescent="0.15">
      <c r="A54" s="4" t="s">
        <v>60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  <row r="55" spans="1:8" x14ac:dyDescent="0.15">
      <c r="A55" s="4" t="s">
        <v>61</v>
      </c>
      <c r="B55" s="7">
        <v>1105199430</v>
      </c>
      <c r="C55" s="7">
        <v>152222690</v>
      </c>
      <c r="D55" s="7">
        <v>479220</v>
      </c>
      <c r="E55" s="7">
        <v>1256942900</v>
      </c>
      <c r="F55" s="7">
        <v>399095832</v>
      </c>
      <c r="G55" s="7">
        <v>71024278</v>
      </c>
      <c r="H55" s="7">
        <v>857847068</v>
      </c>
    </row>
    <row r="56" spans="1:8" x14ac:dyDescent="0.15">
      <c r="A56" s="4" t="s">
        <v>62</v>
      </c>
      <c r="B56" s="7">
        <v>1847770850</v>
      </c>
      <c r="C56" s="7">
        <v>0</v>
      </c>
      <c r="D56" s="7">
        <v>0</v>
      </c>
      <c r="E56" s="7">
        <v>1847770850</v>
      </c>
      <c r="F56" s="7">
        <v>353675582</v>
      </c>
      <c r="G56" s="7">
        <v>25868791</v>
      </c>
      <c r="H56" s="7">
        <v>1494095268</v>
      </c>
    </row>
    <row r="57" spans="1:8" x14ac:dyDescent="0.15">
      <c r="A57" s="4" t="s">
        <v>63</v>
      </c>
      <c r="B57" s="7">
        <v>2831403880</v>
      </c>
      <c r="C57" s="7">
        <v>10244880</v>
      </c>
      <c r="D57" s="7">
        <v>0</v>
      </c>
      <c r="E57" s="7">
        <v>2841648760</v>
      </c>
      <c r="F57" s="7">
        <v>1593298566</v>
      </c>
      <c r="G57" s="7">
        <v>57361473</v>
      </c>
      <c r="H57" s="7">
        <v>1248350194</v>
      </c>
    </row>
    <row r="58" spans="1:8" x14ac:dyDescent="0.15">
      <c r="A58" s="4" t="s">
        <v>64</v>
      </c>
      <c r="B58" s="7">
        <v>21962268451</v>
      </c>
      <c r="C58" s="7">
        <v>41409382</v>
      </c>
      <c r="D58" s="7">
        <v>23839942</v>
      </c>
      <c r="E58" s="7">
        <v>21979837891</v>
      </c>
      <c r="F58" s="7">
        <v>15158434827</v>
      </c>
      <c r="G58" s="7">
        <v>332067160</v>
      </c>
      <c r="H58" s="7">
        <v>6821403064</v>
      </c>
    </row>
    <row r="59" spans="1:8" x14ac:dyDescent="0.15">
      <c r="A59" s="4" t="s">
        <v>65</v>
      </c>
      <c r="B59" s="7">
        <v>74543411161</v>
      </c>
      <c r="C59" s="7">
        <v>1680396145</v>
      </c>
      <c r="D59" s="7">
        <v>10091339</v>
      </c>
      <c r="E59" s="7">
        <v>76213715967</v>
      </c>
      <c r="F59" s="7">
        <v>36059713927</v>
      </c>
      <c r="G59" s="7">
        <v>1727175621</v>
      </c>
      <c r="H59" s="7">
        <v>40154002040</v>
      </c>
    </row>
    <row r="60" spans="1:8" x14ac:dyDescent="0.15">
      <c r="A60" s="4" t="s">
        <v>66</v>
      </c>
      <c r="B60" s="7">
        <v>82482304</v>
      </c>
      <c r="C60" s="7">
        <v>0</v>
      </c>
      <c r="D60" s="7">
        <v>0</v>
      </c>
      <c r="E60" s="7">
        <v>82482304</v>
      </c>
      <c r="F60" s="7">
        <v>64325129</v>
      </c>
      <c r="G60" s="7">
        <v>3389130</v>
      </c>
      <c r="H60" s="7">
        <v>18157175</v>
      </c>
    </row>
    <row r="61" spans="1:8" x14ac:dyDescent="0.15">
      <c r="A61" s="4" t="s">
        <v>67</v>
      </c>
      <c r="B61" s="7">
        <v>28489429809</v>
      </c>
      <c r="C61" s="7">
        <v>1491422221</v>
      </c>
      <c r="D61" s="7">
        <v>21675323690</v>
      </c>
      <c r="E61" s="7">
        <v>8305528340</v>
      </c>
      <c r="F61" s="7">
        <v>0</v>
      </c>
      <c r="G61" s="7">
        <v>0</v>
      </c>
      <c r="H61" s="7">
        <v>8305528340</v>
      </c>
    </row>
    <row r="62" spans="1:8" x14ac:dyDescent="0.15">
      <c r="A62" s="4" t="s">
        <v>68</v>
      </c>
      <c r="B62" s="7">
        <v>49377331597</v>
      </c>
      <c r="C62" s="7">
        <v>2531948226</v>
      </c>
      <c r="D62" s="7">
        <v>1211088854</v>
      </c>
      <c r="E62" s="7">
        <v>50698190969</v>
      </c>
      <c r="F62" s="7">
        <v>38408951397</v>
      </c>
      <c r="G62" s="7">
        <v>2636848846</v>
      </c>
      <c r="H62" s="7">
        <v>12289239572</v>
      </c>
    </row>
    <row r="63" spans="1:8" x14ac:dyDescent="0.15">
      <c r="A63" s="4" t="s">
        <v>69</v>
      </c>
      <c r="B63" s="7">
        <v>24695681833</v>
      </c>
      <c r="C63" s="7">
        <v>278777665</v>
      </c>
      <c r="D63" s="7">
        <v>425690000</v>
      </c>
      <c r="E63" s="7">
        <v>24548769498</v>
      </c>
      <c r="F63" s="7">
        <v>21295146351</v>
      </c>
      <c r="G63" s="7">
        <v>1066147401</v>
      </c>
      <c r="H63" s="7">
        <v>3253623147</v>
      </c>
    </row>
    <row r="64" spans="1:8" x14ac:dyDescent="0.15">
      <c r="A64" s="4" t="s">
        <v>70</v>
      </c>
      <c r="B64" s="7">
        <v>24606670340</v>
      </c>
      <c r="C64" s="7">
        <v>2253170561</v>
      </c>
      <c r="D64" s="7">
        <v>785398854</v>
      </c>
      <c r="E64" s="7">
        <v>26074442047</v>
      </c>
      <c r="F64" s="7">
        <v>17113805046</v>
      </c>
      <c r="G64" s="7">
        <v>1570701445</v>
      </c>
      <c r="H64" s="7">
        <v>8960637001</v>
      </c>
    </row>
    <row r="65" spans="1:8" x14ac:dyDescent="0.15">
      <c r="A65" s="4" t="s">
        <v>71</v>
      </c>
      <c r="B65" s="7">
        <v>74979424</v>
      </c>
      <c r="C65" s="7">
        <v>0</v>
      </c>
      <c r="D65" s="7">
        <v>0</v>
      </c>
      <c r="E65" s="7">
        <v>74979424</v>
      </c>
      <c r="F65" s="7">
        <v>0</v>
      </c>
      <c r="G65" s="7">
        <v>0</v>
      </c>
      <c r="H65" s="7">
        <v>74979424</v>
      </c>
    </row>
    <row r="66" spans="1:8" x14ac:dyDescent="0.15">
      <c r="A66" s="4" t="s">
        <v>72</v>
      </c>
      <c r="B66" s="7">
        <v>1458849468571</v>
      </c>
      <c r="C66" s="7">
        <v>44383879468</v>
      </c>
      <c r="D66" s="7">
        <v>35959997640</v>
      </c>
      <c r="E66" s="7">
        <v>1467273350399</v>
      </c>
      <c r="F66" s="7">
        <v>687756595873</v>
      </c>
      <c r="G66" s="7">
        <v>29490198008</v>
      </c>
      <c r="H66" s="7">
        <v>779516754526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scale="61" fitToHeight="0" orientation="portrait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9" t="s">
        <v>250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J4" s="3" t="s">
        <v>156</v>
      </c>
    </row>
    <row r="5" spans="1:10" ht="22.5" customHeight="1" x14ac:dyDescent="0.15">
      <c r="A5" s="27" t="s">
        <v>220</v>
      </c>
      <c r="B5" s="11" t="s">
        <v>251</v>
      </c>
      <c r="C5" s="12" t="s">
        <v>252</v>
      </c>
      <c r="D5" s="12" t="s">
        <v>253</v>
      </c>
      <c r="E5" s="12" t="s">
        <v>254</v>
      </c>
      <c r="F5" s="12" t="s">
        <v>255</v>
      </c>
      <c r="G5" s="12" t="s">
        <v>256</v>
      </c>
      <c r="H5" s="12" t="s">
        <v>257</v>
      </c>
      <c r="I5" s="12" t="s">
        <v>258</v>
      </c>
      <c r="J5" s="11" t="s">
        <v>259</v>
      </c>
    </row>
    <row r="6" spans="1:10" ht="18" customHeight="1" x14ac:dyDescent="0.15">
      <c r="A6" s="29">
        <f>SUM(B6:J6)</f>
        <v>199824917626</v>
      </c>
      <c r="B6" s="28">
        <v>17042187636</v>
      </c>
      <c r="C6" s="28">
        <v>16966118309</v>
      </c>
      <c r="D6" s="28">
        <v>16784969378</v>
      </c>
      <c r="E6" s="28">
        <v>16473543089</v>
      </c>
      <c r="F6" s="28">
        <v>16197626883</v>
      </c>
      <c r="G6" s="28">
        <v>62002620522</v>
      </c>
      <c r="H6" s="28">
        <v>32184275987</v>
      </c>
      <c r="I6" s="28">
        <v>14333291154</v>
      </c>
      <c r="J6" s="28">
        <v>7840284668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63" orientation="portrait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/>
  </sheetViews>
  <sheetFormatPr defaultColWidth="8.875" defaultRowHeight="11.25" x14ac:dyDescent="0.15"/>
  <cols>
    <col min="1" max="1" width="22.875" style="6" customWidth="1"/>
    <col min="2" max="2" width="112.875" style="6" customWidth="1"/>
    <col min="3" max="16384" width="8.875" style="6"/>
  </cols>
  <sheetData>
    <row r="1" spans="1:2" ht="21" x14ac:dyDescent="0.2">
      <c r="A1" s="9" t="s">
        <v>260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3" t="s">
        <v>156</v>
      </c>
    </row>
    <row r="5" spans="1:2" ht="22.5" customHeight="1" x14ac:dyDescent="0.15">
      <c r="A5" s="30" t="s">
        <v>261</v>
      </c>
      <c r="B5" s="11" t="s">
        <v>262</v>
      </c>
    </row>
    <row r="6" spans="1:2" ht="18" customHeight="1" x14ac:dyDescent="0.15">
      <c r="A6" s="31">
        <v>0</v>
      </c>
      <c r="B6" s="13"/>
    </row>
  </sheetData>
  <phoneticPr fontId="5"/>
  <pageMargins left="0.39370078740157483" right="0.39370078740157483" top="0.39370078740157483" bottom="0.39370078740157483" header="0.19685039370078741" footer="0.19685039370078741"/>
  <pageSetup paperSize="9" scale="64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/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9" t="s">
        <v>263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3" t="s">
        <v>156</v>
      </c>
    </row>
    <row r="5" spans="1:6" ht="22.5" customHeight="1" x14ac:dyDescent="0.15">
      <c r="A5" s="21" t="s">
        <v>3</v>
      </c>
      <c r="B5" s="21" t="s">
        <v>264</v>
      </c>
      <c r="C5" s="21" t="s">
        <v>265</v>
      </c>
      <c r="D5" s="21" t="s">
        <v>266</v>
      </c>
      <c r="E5" s="21"/>
      <c r="F5" s="21" t="s">
        <v>267</v>
      </c>
    </row>
    <row r="6" spans="1:6" ht="22.5" customHeight="1" x14ac:dyDescent="0.15">
      <c r="A6" s="21"/>
      <c r="B6" s="21"/>
      <c r="C6" s="21"/>
      <c r="D6" s="11" t="s">
        <v>268</v>
      </c>
      <c r="E6" s="11" t="s">
        <v>189</v>
      </c>
      <c r="F6" s="21"/>
    </row>
    <row r="7" spans="1:6" ht="18" customHeight="1" x14ac:dyDescent="0.15">
      <c r="A7" s="4" t="s">
        <v>269</v>
      </c>
      <c r="B7" s="28">
        <v>23983516046</v>
      </c>
      <c r="C7" s="28">
        <v>1228481972</v>
      </c>
      <c r="D7" s="28">
        <v>1693547204</v>
      </c>
      <c r="E7" s="28">
        <v>0</v>
      </c>
      <c r="F7" s="28">
        <f>B7+C7-D7-E7</f>
        <v>23518450814</v>
      </c>
    </row>
    <row r="8" spans="1:6" ht="18" customHeight="1" x14ac:dyDescent="0.15">
      <c r="A8" s="4" t="s">
        <v>270</v>
      </c>
      <c r="B8" s="28">
        <v>1505843355</v>
      </c>
      <c r="C8" s="28">
        <v>1528950442</v>
      </c>
      <c r="D8" s="28">
        <v>1477812972</v>
      </c>
      <c r="E8" s="28">
        <v>0</v>
      </c>
      <c r="F8" s="28">
        <f>B8+C8-D8-E8</f>
        <v>1556980825</v>
      </c>
    </row>
    <row r="9" spans="1:6" ht="18" customHeight="1" x14ac:dyDescent="0.15">
      <c r="A9" s="4"/>
      <c r="B9" s="28"/>
      <c r="C9" s="28"/>
      <c r="D9" s="28"/>
      <c r="E9" s="28"/>
      <c r="F9" s="28"/>
    </row>
    <row r="10" spans="1:6" ht="18" customHeight="1" x14ac:dyDescent="0.15">
      <c r="A10" s="15" t="s">
        <v>72</v>
      </c>
      <c r="B10" s="28">
        <f>SUM(B7:B9)</f>
        <v>25489359401</v>
      </c>
      <c r="C10" s="28">
        <f>SUM(C7:C9)</f>
        <v>2757432414</v>
      </c>
      <c r="D10" s="28">
        <f>SUM(D7:D9)</f>
        <v>3171360176</v>
      </c>
      <c r="E10" s="28">
        <f>SUM(E7:E9)</f>
        <v>0</v>
      </c>
      <c r="F10" s="28">
        <f>SUM(F7:F9)</f>
        <v>25075431639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71" orientation="portrait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22" zoomScale="85" zoomScaleNormal="85" workbookViewId="0">
      <selection activeCell="D13" sqref="D13"/>
    </sheetView>
  </sheetViews>
  <sheetFormatPr defaultColWidth="8.875" defaultRowHeight="11.25" x14ac:dyDescent="0.15"/>
  <cols>
    <col min="1" max="1" width="25.875" style="6" customWidth="1"/>
    <col min="2" max="2" width="33" style="6" bestFit="1" customWidth="1"/>
    <col min="3" max="3" width="23.875" style="6" bestFit="1" customWidth="1"/>
    <col min="4" max="4" width="16.875" style="6" customWidth="1"/>
    <col min="5" max="5" width="33" style="6" bestFit="1" customWidth="1"/>
    <col min="6" max="16384" width="8.875" style="6"/>
  </cols>
  <sheetData>
    <row r="1" spans="1:5" ht="21" x14ac:dyDescent="0.2">
      <c r="A1" s="9" t="s">
        <v>271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3" t="s">
        <v>156</v>
      </c>
    </row>
    <row r="5" spans="1:5" ht="22.5" customHeight="1" x14ac:dyDescent="0.15">
      <c r="A5" s="11" t="s">
        <v>3</v>
      </c>
      <c r="B5" s="11" t="s">
        <v>272</v>
      </c>
      <c r="C5" s="11" t="s">
        <v>273</v>
      </c>
      <c r="D5" s="11" t="s">
        <v>274</v>
      </c>
      <c r="E5" s="11" t="s">
        <v>275</v>
      </c>
    </row>
    <row r="6" spans="1:5" ht="18" customHeight="1" x14ac:dyDescent="0.15">
      <c r="A6" s="32" t="s">
        <v>276</v>
      </c>
      <c r="B6" s="28" t="s">
        <v>277</v>
      </c>
      <c r="C6" s="28" t="s">
        <v>278</v>
      </c>
      <c r="D6" s="28">
        <v>612669000</v>
      </c>
      <c r="E6" s="28" t="s">
        <v>277</v>
      </c>
    </row>
    <row r="7" spans="1:5" ht="18" customHeight="1" x14ac:dyDescent="0.15">
      <c r="A7" s="32"/>
      <c r="B7" s="28" t="s">
        <v>279</v>
      </c>
      <c r="C7" s="28" t="s">
        <v>280</v>
      </c>
      <c r="D7" s="28">
        <v>453402200</v>
      </c>
      <c r="E7" s="28" t="s">
        <v>279</v>
      </c>
    </row>
    <row r="8" spans="1:5" ht="18" customHeight="1" x14ac:dyDescent="0.15">
      <c r="A8" s="32"/>
      <c r="B8" s="28" t="s">
        <v>281</v>
      </c>
      <c r="C8" s="28" t="s">
        <v>282</v>
      </c>
      <c r="D8" s="28">
        <v>760525990</v>
      </c>
      <c r="E8" s="28" t="s">
        <v>283</v>
      </c>
    </row>
    <row r="9" spans="1:5" ht="18" customHeight="1" x14ac:dyDescent="0.15">
      <c r="A9" s="33"/>
      <c r="B9" s="28" t="s">
        <v>284</v>
      </c>
      <c r="C9" s="28"/>
      <c r="D9" s="28">
        <v>144118601</v>
      </c>
      <c r="E9" s="28"/>
    </row>
    <row r="10" spans="1:5" ht="18" customHeight="1" x14ac:dyDescent="0.15">
      <c r="A10" s="34"/>
      <c r="B10" s="35" t="s">
        <v>285</v>
      </c>
      <c r="C10" s="36"/>
      <c r="D10" s="28">
        <f>SUM(D6:D9)</f>
        <v>1970715791</v>
      </c>
      <c r="E10" s="36"/>
    </row>
    <row r="11" spans="1:5" ht="18" customHeight="1" x14ac:dyDescent="0.15">
      <c r="A11" s="33" t="s">
        <v>286</v>
      </c>
      <c r="B11" s="28" t="s">
        <v>287</v>
      </c>
      <c r="C11" s="28" t="s">
        <v>288</v>
      </c>
      <c r="D11" s="28">
        <v>3814650480</v>
      </c>
      <c r="E11" s="28" t="s">
        <v>289</v>
      </c>
    </row>
    <row r="12" spans="1:5" ht="18" customHeight="1" x14ac:dyDescent="0.15">
      <c r="A12" s="33"/>
      <c r="B12" s="28" t="s">
        <v>290</v>
      </c>
      <c r="C12" s="28" t="s">
        <v>291</v>
      </c>
      <c r="D12" s="28">
        <v>664485000</v>
      </c>
      <c r="E12" s="28" t="s">
        <v>292</v>
      </c>
    </row>
    <row r="13" spans="1:5" ht="18" customHeight="1" x14ac:dyDescent="0.15">
      <c r="A13" s="33"/>
      <c r="B13" s="28" t="s">
        <v>293</v>
      </c>
      <c r="C13" s="28" t="s">
        <v>278</v>
      </c>
      <c r="D13" s="28">
        <v>451824000</v>
      </c>
      <c r="E13" s="28" t="s">
        <v>294</v>
      </c>
    </row>
    <row r="14" spans="1:5" ht="18" customHeight="1" x14ac:dyDescent="0.15">
      <c r="A14" s="33"/>
      <c r="B14" s="28" t="s">
        <v>295</v>
      </c>
      <c r="C14" s="28" t="s">
        <v>296</v>
      </c>
      <c r="D14" s="28">
        <v>404673000</v>
      </c>
      <c r="E14" s="28" t="s">
        <v>297</v>
      </c>
    </row>
    <row r="15" spans="1:5" ht="18" customHeight="1" x14ac:dyDescent="0.15">
      <c r="A15" s="33"/>
      <c r="B15" s="28" t="s">
        <v>298</v>
      </c>
      <c r="C15" s="28" t="s">
        <v>288</v>
      </c>
      <c r="D15" s="28">
        <v>179069706</v>
      </c>
      <c r="E15" s="28" t="s">
        <v>299</v>
      </c>
    </row>
    <row r="16" spans="1:5" ht="18" customHeight="1" x14ac:dyDescent="0.15">
      <c r="A16" s="33"/>
      <c r="B16" s="28" t="s">
        <v>300</v>
      </c>
      <c r="C16" s="28" t="s">
        <v>278</v>
      </c>
      <c r="D16" s="28">
        <v>177648700</v>
      </c>
      <c r="E16" s="28" t="s">
        <v>301</v>
      </c>
    </row>
    <row r="17" spans="1:5" ht="18" customHeight="1" x14ac:dyDescent="0.15">
      <c r="A17" s="33"/>
      <c r="B17" s="28" t="s">
        <v>302</v>
      </c>
      <c r="C17" s="28" t="s">
        <v>303</v>
      </c>
      <c r="D17" s="28">
        <v>166824470</v>
      </c>
      <c r="E17" s="28" t="s">
        <v>302</v>
      </c>
    </row>
    <row r="18" spans="1:5" ht="18" customHeight="1" x14ac:dyDescent="0.15">
      <c r="A18" s="33"/>
      <c r="B18" s="28" t="s">
        <v>304</v>
      </c>
      <c r="C18" s="28" t="s">
        <v>278</v>
      </c>
      <c r="D18" s="28">
        <v>157669512</v>
      </c>
      <c r="E18" s="28" t="s">
        <v>305</v>
      </c>
    </row>
    <row r="19" spans="1:5" ht="18" customHeight="1" x14ac:dyDescent="0.15">
      <c r="A19" s="33"/>
      <c r="B19" s="28" t="s">
        <v>306</v>
      </c>
      <c r="C19" s="28" t="s">
        <v>307</v>
      </c>
      <c r="D19" s="28">
        <v>157012123</v>
      </c>
      <c r="E19" s="28" t="s">
        <v>308</v>
      </c>
    </row>
    <row r="20" spans="1:5" ht="18" customHeight="1" x14ac:dyDescent="0.15">
      <c r="A20" s="33"/>
      <c r="B20" s="28" t="s">
        <v>309</v>
      </c>
      <c r="C20" s="28" t="s">
        <v>278</v>
      </c>
      <c r="D20" s="28">
        <v>150957789</v>
      </c>
      <c r="E20" s="28" t="s">
        <v>310</v>
      </c>
    </row>
    <row r="21" spans="1:5" ht="18" customHeight="1" x14ac:dyDescent="0.15">
      <c r="A21" s="33"/>
      <c r="B21" s="28" t="s">
        <v>311</v>
      </c>
      <c r="C21" s="28" t="s">
        <v>312</v>
      </c>
      <c r="D21" s="28">
        <v>143512700</v>
      </c>
      <c r="E21" s="28" t="s">
        <v>311</v>
      </c>
    </row>
    <row r="22" spans="1:5" ht="18" customHeight="1" x14ac:dyDescent="0.15">
      <c r="A22" s="33"/>
      <c r="B22" s="28" t="s">
        <v>313</v>
      </c>
      <c r="C22" s="28" t="s">
        <v>278</v>
      </c>
      <c r="D22" s="28">
        <v>135857000</v>
      </c>
      <c r="E22" s="28" t="s">
        <v>313</v>
      </c>
    </row>
    <row r="23" spans="1:5" ht="18" customHeight="1" x14ac:dyDescent="0.15">
      <c r="A23" s="33"/>
      <c r="B23" s="28" t="s">
        <v>314</v>
      </c>
      <c r="C23" s="28" t="s">
        <v>278</v>
      </c>
      <c r="D23" s="28">
        <v>122981256</v>
      </c>
      <c r="E23" s="28" t="s">
        <v>315</v>
      </c>
    </row>
    <row r="24" spans="1:5" ht="18" customHeight="1" x14ac:dyDescent="0.15">
      <c r="A24" s="33"/>
      <c r="B24" s="28" t="s">
        <v>316</v>
      </c>
      <c r="C24" s="28" t="s">
        <v>303</v>
      </c>
      <c r="D24" s="28">
        <v>121525232</v>
      </c>
      <c r="E24" s="28" t="s">
        <v>316</v>
      </c>
    </row>
    <row r="25" spans="1:5" ht="18" customHeight="1" x14ac:dyDescent="0.15">
      <c r="A25" s="33"/>
      <c r="B25" s="28" t="s">
        <v>317</v>
      </c>
      <c r="C25" s="28" t="s">
        <v>318</v>
      </c>
      <c r="D25" s="28">
        <v>16404000822</v>
      </c>
      <c r="E25" s="28" t="s">
        <v>317</v>
      </c>
    </row>
    <row r="26" spans="1:5" ht="18" customHeight="1" x14ac:dyDescent="0.15">
      <c r="A26" s="33"/>
      <c r="B26" s="28" t="s">
        <v>319</v>
      </c>
      <c r="C26" s="28" t="s">
        <v>278</v>
      </c>
      <c r="D26" s="28">
        <v>10752669218</v>
      </c>
      <c r="E26" s="28" t="s">
        <v>319</v>
      </c>
    </row>
    <row r="27" spans="1:5" ht="18" customHeight="1" x14ac:dyDescent="0.15">
      <c r="A27" s="33"/>
      <c r="B27" s="28" t="s">
        <v>320</v>
      </c>
      <c r="C27" s="28" t="s">
        <v>278</v>
      </c>
      <c r="D27" s="28">
        <v>8435805594</v>
      </c>
      <c r="E27" s="28" t="s">
        <v>320</v>
      </c>
    </row>
    <row r="28" spans="1:5" ht="18" customHeight="1" x14ac:dyDescent="0.15">
      <c r="A28" s="33"/>
      <c r="B28" s="28" t="s">
        <v>321</v>
      </c>
      <c r="C28" s="28" t="s">
        <v>318</v>
      </c>
      <c r="D28" s="28">
        <v>5592536252</v>
      </c>
      <c r="E28" s="28" t="s">
        <v>321</v>
      </c>
    </row>
    <row r="29" spans="1:5" ht="18" customHeight="1" x14ac:dyDescent="0.15">
      <c r="A29" s="33"/>
      <c r="B29" s="28" t="s">
        <v>322</v>
      </c>
      <c r="C29" s="28" t="s">
        <v>323</v>
      </c>
      <c r="D29" s="28">
        <v>3361360038</v>
      </c>
      <c r="E29" s="28" t="s">
        <v>322</v>
      </c>
    </row>
    <row r="30" spans="1:5" ht="18" customHeight="1" x14ac:dyDescent="0.15">
      <c r="A30" s="33"/>
      <c r="B30" s="28" t="s">
        <v>324</v>
      </c>
      <c r="C30" s="28" t="s">
        <v>278</v>
      </c>
      <c r="D30" s="28">
        <v>2972809850</v>
      </c>
      <c r="E30" s="28" t="s">
        <v>324</v>
      </c>
    </row>
    <row r="31" spans="1:5" ht="18" customHeight="1" x14ac:dyDescent="0.15">
      <c r="A31" s="33"/>
      <c r="B31" s="28" t="s">
        <v>325</v>
      </c>
      <c r="C31" s="28" t="s">
        <v>323</v>
      </c>
      <c r="D31" s="28">
        <v>2680471846</v>
      </c>
      <c r="E31" s="28" t="s">
        <v>326</v>
      </c>
    </row>
    <row r="32" spans="1:5" ht="18" customHeight="1" x14ac:dyDescent="0.15">
      <c r="A32" s="33"/>
      <c r="B32" s="28" t="s">
        <v>327</v>
      </c>
      <c r="C32" s="28" t="s">
        <v>323</v>
      </c>
      <c r="D32" s="28">
        <v>2607264000</v>
      </c>
      <c r="E32" s="28" t="s">
        <v>327</v>
      </c>
    </row>
    <row r="33" spans="1:5" ht="18" customHeight="1" x14ac:dyDescent="0.15">
      <c r="A33" s="33"/>
      <c r="B33" s="28" t="s">
        <v>328</v>
      </c>
      <c r="C33" s="28" t="s">
        <v>318</v>
      </c>
      <c r="D33" s="28">
        <v>2377949335</v>
      </c>
      <c r="E33" s="28" t="s">
        <v>328</v>
      </c>
    </row>
    <row r="34" spans="1:5" ht="18" customHeight="1" x14ac:dyDescent="0.15">
      <c r="A34" s="33"/>
      <c r="B34" s="28" t="s">
        <v>329</v>
      </c>
      <c r="C34" s="28" t="s">
        <v>278</v>
      </c>
      <c r="D34" s="28">
        <v>1280840716</v>
      </c>
      <c r="E34" s="28" t="s">
        <v>329</v>
      </c>
    </row>
    <row r="35" spans="1:5" ht="18" customHeight="1" x14ac:dyDescent="0.15">
      <c r="A35" s="33"/>
      <c r="B35" s="28" t="s">
        <v>330</v>
      </c>
      <c r="C35" s="28" t="s">
        <v>278</v>
      </c>
      <c r="D35" s="28">
        <v>1178991797</v>
      </c>
      <c r="E35" s="28" t="s">
        <v>331</v>
      </c>
    </row>
    <row r="36" spans="1:5" ht="18" customHeight="1" x14ac:dyDescent="0.15">
      <c r="A36" s="33"/>
      <c r="B36" s="28" t="s">
        <v>332</v>
      </c>
      <c r="C36" s="28" t="s">
        <v>278</v>
      </c>
      <c r="D36" s="28">
        <v>963228633</v>
      </c>
      <c r="E36" s="28" t="s">
        <v>332</v>
      </c>
    </row>
    <row r="37" spans="1:5" ht="18" customHeight="1" x14ac:dyDescent="0.15">
      <c r="A37" s="33"/>
      <c r="B37" s="28" t="s">
        <v>333</v>
      </c>
      <c r="C37" s="28" t="s">
        <v>323</v>
      </c>
      <c r="D37" s="28">
        <v>668134393</v>
      </c>
      <c r="E37" s="28" t="s">
        <v>333</v>
      </c>
    </row>
    <row r="38" spans="1:5" ht="18" customHeight="1" x14ac:dyDescent="0.15">
      <c r="A38" s="33"/>
      <c r="B38" s="28" t="s">
        <v>334</v>
      </c>
      <c r="C38" s="28" t="s">
        <v>318</v>
      </c>
      <c r="D38" s="28">
        <v>662607637</v>
      </c>
      <c r="E38" s="28" t="s">
        <v>334</v>
      </c>
    </row>
    <row r="39" spans="1:5" ht="18" customHeight="1" x14ac:dyDescent="0.15">
      <c r="A39" s="33"/>
      <c r="B39" s="28" t="s">
        <v>335</v>
      </c>
      <c r="C39" s="28" t="s">
        <v>291</v>
      </c>
      <c r="D39" s="28">
        <v>589150518</v>
      </c>
      <c r="E39" s="28" t="s">
        <v>335</v>
      </c>
    </row>
    <row r="40" spans="1:5" ht="18" customHeight="1" x14ac:dyDescent="0.15">
      <c r="A40" s="33"/>
      <c r="B40" s="28" t="s">
        <v>336</v>
      </c>
      <c r="C40" s="28" t="s">
        <v>278</v>
      </c>
      <c r="D40" s="28">
        <v>545504879</v>
      </c>
      <c r="E40" s="28" t="s">
        <v>336</v>
      </c>
    </row>
    <row r="41" spans="1:5" ht="18" customHeight="1" x14ac:dyDescent="0.15">
      <c r="A41" s="33"/>
      <c r="B41" s="28" t="s">
        <v>337</v>
      </c>
      <c r="C41" s="28" t="s">
        <v>318</v>
      </c>
      <c r="D41" s="28">
        <v>234209567</v>
      </c>
      <c r="E41" s="28" t="s">
        <v>337</v>
      </c>
    </row>
    <row r="42" spans="1:5" ht="18" customHeight="1" x14ac:dyDescent="0.15">
      <c r="A42" s="33"/>
      <c r="B42" s="28" t="s">
        <v>338</v>
      </c>
      <c r="C42" s="28" t="s">
        <v>278</v>
      </c>
      <c r="D42" s="28">
        <v>181729346</v>
      </c>
      <c r="E42" s="28" t="s">
        <v>338</v>
      </c>
    </row>
    <row r="43" spans="1:5" ht="18" customHeight="1" x14ac:dyDescent="0.15">
      <c r="A43" s="33"/>
      <c r="B43" s="28" t="s">
        <v>339</v>
      </c>
      <c r="C43" s="28" t="s">
        <v>323</v>
      </c>
      <c r="D43" s="28">
        <v>148384000</v>
      </c>
      <c r="E43" s="28" t="s">
        <v>339</v>
      </c>
    </row>
    <row r="44" spans="1:5" ht="18" customHeight="1" x14ac:dyDescent="0.15">
      <c r="A44" s="33"/>
      <c r="B44" s="28" t="s">
        <v>340</v>
      </c>
      <c r="C44" s="28" t="s">
        <v>318</v>
      </c>
      <c r="D44" s="28">
        <v>113847466</v>
      </c>
      <c r="E44" s="28" t="s">
        <v>340</v>
      </c>
    </row>
    <row r="45" spans="1:5" ht="18" customHeight="1" x14ac:dyDescent="0.15">
      <c r="A45" s="33"/>
      <c r="B45" s="28" t="s">
        <v>341</v>
      </c>
      <c r="C45" s="28" t="s">
        <v>278</v>
      </c>
      <c r="D45" s="28">
        <v>111754972</v>
      </c>
      <c r="E45" s="28" t="s">
        <v>341</v>
      </c>
    </row>
    <row r="46" spans="1:5" ht="18" customHeight="1" x14ac:dyDescent="0.15">
      <c r="A46" s="33"/>
      <c r="B46" s="28" t="s">
        <v>342</v>
      </c>
      <c r="C46" s="28" t="s">
        <v>278</v>
      </c>
      <c r="D46" s="28">
        <v>101240966</v>
      </c>
      <c r="E46" s="28" t="s">
        <v>342</v>
      </c>
    </row>
    <row r="47" spans="1:5" ht="18" customHeight="1" x14ac:dyDescent="0.15">
      <c r="A47" s="33"/>
      <c r="B47" s="28" t="s">
        <v>343</v>
      </c>
      <c r="C47" s="28" t="s">
        <v>344</v>
      </c>
      <c r="D47" s="28">
        <v>915047380</v>
      </c>
      <c r="E47" s="28" t="s">
        <v>345</v>
      </c>
    </row>
    <row r="48" spans="1:5" ht="18" customHeight="1" x14ac:dyDescent="0.15">
      <c r="A48" s="33"/>
      <c r="B48" s="28" t="s">
        <v>346</v>
      </c>
      <c r="C48" s="28" t="s">
        <v>344</v>
      </c>
      <c r="D48" s="28">
        <v>225941340</v>
      </c>
      <c r="E48" s="28" t="s">
        <v>347</v>
      </c>
    </row>
    <row r="49" spans="1:5" ht="18" customHeight="1" x14ac:dyDescent="0.15">
      <c r="A49" s="33"/>
      <c r="B49" s="28" t="s">
        <v>284</v>
      </c>
      <c r="C49" s="28"/>
      <c r="D49" s="28">
        <v>4623944450</v>
      </c>
      <c r="E49" s="28"/>
    </row>
    <row r="50" spans="1:5" ht="18" customHeight="1" x14ac:dyDescent="0.15">
      <c r="A50" s="33"/>
      <c r="B50" s="28"/>
      <c r="C50" s="28"/>
      <c r="D50" s="28"/>
      <c r="E50" s="28"/>
    </row>
    <row r="51" spans="1:5" ht="18" customHeight="1" x14ac:dyDescent="0.15">
      <c r="A51" s="34"/>
      <c r="B51" s="35" t="s">
        <v>285</v>
      </c>
      <c r="C51" s="36"/>
      <c r="D51" s="28">
        <f>SUM(D11:D50)</f>
        <v>74578115983</v>
      </c>
      <c r="E51" s="36"/>
    </row>
    <row r="52" spans="1:5" ht="18" customHeight="1" x14ac:dyDescent="0.15">
      <c r="A52" s="15" t="s">
        <v>72</v>
      </c>
      <c r="B52" s="36"/>
      <c r="C52" s="36"/>
      <c r="D52" s="28">
        <f>SUM(D51,D10)</f>
        <v>76548831774</v>
      </c>
      <c r="E52" s="36"/>
    </row>
  </sheetData>
  <mergeCells count="2">
    <mergeCell ref="A6:A10"/>
    <mergeCell ref="A11:A51"/>
  </mergeCells>
  <phoneticPr fontId="5"/>
  <pageMargins left="0.39370078740157483" right="0.39370078740157483" top="0.39370078740157483" bottom="0.39370078740157483" header="0.19685039370078741" footer="0.19685039370078741"/>
  <pageSetup paperSize="9" scale="66" orientation="portrait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5" zoomScaleNormal="85" workbookViewId="0">
      <selection activeCell="D13" sqref="D13"/>
    </sheetView>
  </sheetViews>
  <sheetFormatPr defaultColWidth="8.875" defaultRowHeight="11.25" x14ac:dyDescent="0.15"/>
  <cols>
    <col min="1" max="1" width="25.875" style="6" customWidth="1"/>
    <col min="2" max="2" width="33" style="6" bestFit="1" customWidth="1"/>
    <col min="3" max="3" width="23.875" style="6" bestFit="1" customWidth="1"/>
    <col min="4" max="4" width="16.875" style="6" customWidth="1"/>
    <col min="5" max="5" width="33" style="6" bestFit="1" customWidth="1"/>
    <col min="6" max="6" width="8.875" style="6"/>
    <col min="7" max="7" width="10" style="6" bestFit="1" customWidth="1"/>
    <col min="8" max="16384" width="8.875" style="6"/>
  </cols>
  <sheetData>
    <row r="1" spans="1:5" ht="21" x14ac:dyDescent="0.2">
      <c r="A1" s="9" t="s">
        <v>271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3" t="s">
        <v>156</v>
      </c>
    </row>
    <row r="5" spans="1:5" ht="22.5" customHeight="1" x14ac:dyDescent="0.15">
      <c r="A5" s="11" t="s">
        <v>3</v>
      </c>
      <c r="B5" s="11" t="s">
        <v>272</v>
      </c>
      <c r="C5" s="11" t="s">
        <v>273</v>
      </c>
      <c r="D5" s="11" t="s">
        <v>274</v>
      </c>
      <c r="E5" s="11" t="s">
        <v>275</v>
      </c>
    </row>
    <row r="6" spans="1:5" ht="18" customHeight="1" x14ac:dyDescent="0.15">
      <c r="A6" s="32" t="s">
        <v>276</v>
      </c>
      <c r="B6" s="28" t="s">
        <v>277</v>
      </c>
      <c r="C6" s="28" t="s">
        <v>278</v>
      </c>
      <c r="D6" s="28">
        <v>612669000</v>
      </c>
      <c r="E6" s="28" t="s">
        <v>277</v>
      </c>
    </row>
    <row r="7" spans="1:5" ht="18" customHeight="1" x14ac:dyDescent="0.15">
      <c r="A7" s="32"/>
      <c r="B7" s="28" t="s">
        <v>279</v>
      </c>
      <c r="C7" s="28" t="s">
        <v>280</v>
      </c>
      <c r="D7" s="28">
        <v>453402200</v>
      </c>
      <c r="E7" s="28" t="s">
        <v>279</v>
      </c>
    </row>
    <row r="8" spans="1:5" ht="18" customHeight="1" x14ac:dyDescent="0.15">
      <c r="A8" s="32"/>
      <c r="B8" s="28" t="s">
        <v>281</v>
      </c>
      <c r="C8" s="28" t="s">
        <v>282</v>
      </c>
      <c r="D8" s="28">
        <v>760525990</v>
      </c>
      <c r="E8" s="28" t="s">
        <v>283</v>
      </c>
    </row>
    <row r="9" spans="1:5" ht="18" customHeight="1" x14ac:dyDescent="0.15">
      <c r="A9" s="33"/>
      <c r="B9" s="28" t="s">
        <v>284</v>
      </c>
      <c r="C9" s="28"/>
      <c r="D9" s="28">
        <v>144118601</v>
      </c>
      <c r="E9" s="28"/>
    </row>
    <row r="10" spans="1:5" ht="18" customHeight="1" x14ac:dyDescent="0.15">
      <c r="A10" s="34"/>
      <c r="B10" s="35" t="s">
        <v>285</v>
      </c>
      <c r="C10" s="36"/>
      <c r="D10" s="28">
        <f>SUM(D6:D9)</f>
        <v>1970715791</v>
      </c>
      <c r="E10" s="36"/>
    </row>
    <row r="11" spans="1:5" ht="18" customHeight="1" x14ac:dyDescent="0.15">
      <c r="A11" s="37" t="s">
        <v>286</v>
      </c>
      <c r="B11" s="28" t="s">
        <v>287</v>
      </c>
      <c r="C11" s="28" t="s">
        <v>288</v>
      </c>
      <c r="D11" s="28">
        <v>3814650480</v>
      </c>
      <c r="E11" s="28" t="s">
        <v>289</v>
      </c>
    </row>
    <row r="12" spans="1:5" ht="18" customHeight="1" x14ac:dyDescent="0.15">
      <c r="A12" s="38"/>
      <c r="B12" s="28" t="s">
        <v>317</v>
      </c>
      <c r="C12" s="28" t="s">
        <v>318</v>
      </c>
      <c r="D12" s="28">
        <v>16404000822</v>
      </c>
      <c r="E12" s="28" t="s">
        <v>317</v>
      </c>
    </row>
    <row r="13" spans="1:5" ht="18" customHeight="1" x14ac:dyDescent="0.15">
      <c r="A13" s="38"/>
      <c r="B13" s="28" t="s">
        <v>319</v>
      </c>
      <c r="C13" s="28" t="s">
        <v>278</v>
      </c>
      <c r="D13" s="28">
        <v>10752669218</v>
      </c>
      <c r="E13" s="28" t="s">
        <v>319</v>
      </c>
    </row>
    <row r="14" spans="1:5" ht="18" customHeight="1" x14ac:dyDescent="0.15">
      <c r="A14" s="38"/>
      <c r="B14" s="28" t="s">
        <v>320</v>
      </c>
      <c r="C14" s="28" t="s">
        <v>278</v>
      </c>
      <c r="D14" s="28">
        <v>8435805594</v>
      </c>
      <c r="E14" s="28" t="s">
        <v>320</v>
      </c>
    </row>
    <row r="15" spans="1:5" ht="18" customHeight="1" x14ac:dyDescent="0.15">
      <c r="A15" s="38"/>
      <c r="B15" s="28" t="s">
        <v>321</v>
      </c>
      <c r="C15" s="28" t="s">
        <v>318</v>
      </c>
      <c r="D15" s="28">
        <v>5592536252</v>
      </c>
      <c r="E15" s="28" t="s">
        <v>321</v>
      </c>
    </row>
    <row r="16" spans="1:5" ht="18" customHeight="1" x14ac:dyDescent="0.15">
      <c r="A16" s="38"/>
      <c r="B16" s="28" t="s">
        <v>322</v>
      </c>
      <c r="C16" s="28" t="s">
        <v>323</v>
      </c>
      <c r="D16" s="28">
        <v>3361360038</v>
      </c>
      <c r="E16" s="28" t="s">
        <v>322</v>
      </c>
    </row>
    <row r="17" spans="1:7" ht="18" customHeight="1" x14ac:dyDescent="0.15">
      <c r="A17" s="38"/>
      <c r="B17" s="28" t="s">
        <v>324</v>
      </c>
      <c r="C17" s="28" t="s">
        <v>278</v>
      </c>
      <c r="D17" s="28">
        <v>2972809850</v>
      </c>
      <c r="E17" s="28" t="s">
        <v>324</v>
      </c>
    </row>
    <row r="18" spans="1:7" ht="18" customHeight="1" x14ac:dyDescent="0.15">
      <c r="A18" s="38"/>
      <c r="B18" s="28" t="s">
        <v>325</v>
      </c>
      <c r="C18" s="28" t="s">
        <v>323</v>
      </c>
      <c r="D18" s="28">
        <v>2680471846</v>
      </c>
      <c r="E18" s="28" t="s">
        <v>326</v>
      </c>
    </row>
    <row r="19" spans="1:7" ht="18" customHeight="1" x14ac:dyDescent="0.15">
      <c r="A19" s="38"/>
      <c r="B19" s="28" t="s">
        <v>327</v>
      </c>
      <c r="C19" s="28" t="s">
        <v>323</v>
      </c>
      <c r="D19" s="28">
        <v>2607264000</v>
      </c>
      <c r="E19" s="28" t="s">
        <v>327</v>
      </c>
    </row>
    <row r="20" spans="1:7" ht="18" customHeight="1" x14ac:dyDescent="0.15">
      <c r="A20" s="38"/>
      <c r="B20" s="28" t="s">
        <v>328</v>
      </c>
      <c r="C20" s="28" t="s">
        <v>318</v>
      </c>
      <c r="D20" s="28">
        <v>2377949335</v>
      </c>
      <c r="E20" s="28" t="s">
        <v>328</v>
      </c>
    </row>
    <row r="21" spans="1:7" ht="18" customHeight="1" x14ac:dyDescent="0.15">
      <c r="A21" s="38"/>
      <c r="B21" s="28" t="s">
        <v>329</v>
      </c>
      <c r="C21" s="28" t="s">
        <v>278</v>
      </c>
      <c r="D21" s="28">
        <v>1280840716</v>
      </c>
      <c r="E21" s="28" t="s">
        <v>329</v>
      </c>
    </row>
    <row r="22" spans="1:7" ht="18" customHeight="1" x14ac:dyDescent="0.15">
      <c r="A22" s="38"/>
      <c r="B22" s="28" t="s">
        <v>330</v>
      </c>
      <c r="C22" s="28" t="s">
        <v>278</v>
      </c>
      <c r="D22" s="28">
        <v>1178991797</v>
      </c>
      <c r="E22" s="28" t="s">
        <v>331</v>
      </c>
    </row>
    <row r="23" spans="1:7" ht="18" customHeight="1" x14ac:dyDescent="0.15">
      <c r="A23" s="38"/>
      <c r="B23" s="28" t="s">
        <v>284</v>
      </c>
      <c r="C23" s="28"/>
      <c r="D23" s="28">
        <v>13118766035</v>
      </c>
      <c r="E23" s="28"/>
      <c r="G23" s="6">
        <f>SUM(G12:G22)</f>
        <v>0</v>
      </c>
    </row>
    <row r="24" spans="1:7" ht="18" customHeight="1" x14ac:dyDescent="0.15">
      <c r="A24" s="38"/>
      <c r="B24" s="28"/>
      <c r="C24" s="28"/>
      <c r="D24" s="28"/>
      <c r="E24" s="28"/>
    </row>
    <row r="25" spans="1:7" ht="18" customHeight="1" x14ac:dyDescent="0.15">
      <c r="A25" s="39"/>
      <c r="B25" s="35" t="s">
        <v>285</v>
      </c>
      <c r="C25" s="36"/>
      <c r="D25" s="28">
        <f>SUM(D11:D24)</f>
        <v>74578115983</v>
      </c>
      <c r="E25" s="36"/>
    </row>
    <row r="26" spans="1:7" ht="18" customHeight="1" x14ac:dyDescent="0.15">
      <c r="A26" s="15" t="s">
        <v>72</v>
      </c>
      <c r="B26" s="36"/>
      <c r="C26" s="36"/>
      <c r="D26" s="28">
        <f>SUM(D25,D10)</f>
        <v>76548831774</v>
      </c>
      <c r="E26" s="36"/>
    </row>
  </sheetData>
  <mergeCells count="2">
    <mergeCell ref="A6:A10"/>
    <mergeCell ref="A11:A25"/>
  </mergeCells>
  <phoneticPr fontId="5"/>
  <pageMargins left="0.39370078740157483" right="0.39370078740157483" top="0.39370078740157483" bottom="0.39370078740157483" header="0.19685039370078741" footer="0.19685039370078741"/>
  <pageSetup paperSize="9" scale="57" orientation="portrait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2"/>
  <sheetViews>
    <sheetView zoomScale="85" zoomScaleNormal="85" workbookViewId="0"/>
  </sheetViews>
  <sheetFormatPr defaultColWidth="8.875" defaultRowHeight="15.75" x14ac:dyDescent="0.35"/>
  <cols>
    <col min="1" max="1" width="27.375" style="41" customWidth="1"/>
    <col min="2" max="3" width="22.5" style="41" customWidth="1"/>
    <col min="4" max="4" width="27.375" style="41" customWidth="1"/>
    <col min="5" max="5" width="24.875" style="42" customWidth="1"/>
    <col min="6" max="16384" width="8.875" style="41"/>
  </cols>
  <sheetData>
    <row r="1" spans="1:5" ht="30" x14ac:dyDescent="0.6">
      <c r="A1" s="40" t="s">
        <v>348</v>
      </c>
    </row>
    <row r="2" spans="1:5" ht="18.75" x14ac:dyDescent="0.4">
      <c r="A2" s="43" t="s">
        <v>1</v>
      </c>
    </row>
    <row r="3" spans="1:5" ht="18.75" x14ac:dyDescent="0.4">
      <c r="A3" s="43" t="s">
        <v>349</v>
      </c>
    </row>
    <row r="4" spans="1:5" ht="18.75" x14ac:dyDescent="0.4">
      <c r="E4" s="44" t="s">
        <v>350</v>
      </c>
    </row>
    <row r="5" spans="1:5" ht="22.5" customHeight="1" x14ac:dyDescent="0.35">
      <c r="A5" s="45" t="s">
        <v>351</v>
      </c>
      <c r="B5" s="45" t="s">
        <v>3</v>
      </c>
      <c r="C5" s="46" t="s">
        <v>352</v>
      </c>
      <c r="D5" s="46"/>
      <c r="E5" s="47" t="s">
        <v>274</v>
      </c>
    </row>
    <row r="6" spans="1:5" ht="18" customHeight="1" x14ac:dyDescent="0.35">
      <c r="A6" s="48" t="s">
        <v>353</v>
      </c>
      <c r="B6" s="48" t="s">
        <v>354</v>
      </c>
      <c r="C6" s="49" t="s">
        <v>355</v>
      </c>
      <c r="D6" s="50"/>
      <c r="E6" s="51">
        <v>42598690540</v>
      </c>
    </row>
    <row r="7" spans="1:5" ht="18" customHeight="1" x14ac:dyDescent="0.35">
      <c r="A7" s="48"/>
      <c r="B7" s="48"/>
      <c r="C7" s="49" t="s">
        <v>356</v>
      </c>
      <c r="D7" s="50"/>
      <c r="E7" s="51">
        <v>955795889</v>
      </c>
    </row>
    <row r="8" spans="1:5" ht="18" customHeight="1" x14ac:dyDescent="0.35">
      <c r="A8" s="48"/>
      <c r="B8" s="48"/>
      <c r="C8" s="49" t="s">
        <v>357</v>
      </c>
      <c r="D8" s="50"/>
      <c r="E8" s="51">
        <v>99980000</v>
      </c>
    </row>
    <row r="9" spans="1:5" ht="18" customHeight="1" x14ac:dyDescent="0.35">
      <c r="A9" s="48"/>
      <c r="B9" s="48"/>
      <c r="C9" s="49" t="s">
        <v>358</v>
      </c>
      <c r="D9" s="50"/>
      <c r="E9" s="51">
        <v>249742000</v>
      </c>
    </row>
    <row r="10" spans="1:5" ht="18" customHeight="1" x14ac:dyDescent="0.35">
      <c r="A10" s="48"/>
      <c r="B10" s="48"/>
      <c r="C10" s="49" t="s">
        <v>359</v>
      </c>
      <c r="D10" s="50"/>
      <c r="E10" s="51">
        <v>246981000</v>
      </c>
    </row>
    <row r="11" spans="1:5" ht="18" customHeight="1" x14ac:dyDescent="0.35">
      <c r="A11" s="48"/>
      <c r="B11" s="48"/>
      <c r="C11" s="49" t="s">
        <v>360</v>
      </c>
      <c r="D11" s="50"/>
      <c r="E11" s="51">
        <v>4937027000</v>
      </c>
    </row>
    <row r="12" spans="1:5" ht="18" customHeight="1" x14ac:dyDescent="0.35">
      <c r="A12" s="48"/>
      <c r="B12" s="48"/>
      <c r="C12" s="49" t="s">
        <v>361</v>
      </c>
      <c r="D12" s="50"/>
      <c r="E12" s="51">
        <v>292636905</v>
      </c>
    </row>
    <row r="13" spans="1:5" ht="18" customHeight="1" x14ac:dyDescent="0.35">
      <c r="A13" s="48"/>
      <c r="B13" s="48"/>
      <c r="C13" s="49" t="s">
        <v>362</v>
      </c>
      <c r="D13" s="50"/>
      <c r="E13" s="51">
        <v>347579000</v>
      </c>
    </row>
    <row r="14" spans="1:5" ht="18" customHeight="1" x14ac:dyDescent="0.35">
      <c r="A14" s="48"/>
      <c r="B14" s="48"/>
      <c r="C14" s="49" t="s">
        <v>363</v>
      </c>
      <c r="D14" s="50"/>
      <c r="E14" s="51">
        <v>45034000</v>
      </c>
    </row>
    <row r="15" spans="1:5" ht="18" customHeight="1" x14ac:dyDescent="0.35">
      <c r="A15" s="48"/>
      <c r="B15" s="48"/>
      <c r="C15" s="49" t="s">
        <v>364</v>
      </c>
      <c r="D15" s="50"/>
      <c r="E15" s="51">
        <v>183786000</v>
      </c>
    </row>
    <row r="16" spans="1:5" ht="18" customHeight="1" x14ac:dyDescent="0.35">
      <c r="A16" s="48"/>
      <c r="B16" s="48"/>
      <c r="C16" s="49" t="s">
        <v>365</v>
      </c>
      <c r="D16" s="50"/>
      <c r="E16" s="51">
        <v>18629578000</v>
      </c>
    </row>
    <row r="17" spans="1:5" ht="18" customHeight="1" x14ac:dyDescent="0.35">
      <c r="A17" s="48"/>
      <c r="B17" s="48"/>
      <c r="C17" s="49" t="s">
        <v>366</v>
      </c>
      <c r="D17" s="50"/>
      <c r="E17" s="51">
        <v>38870000</v>
      </c>
    </row>
    <row r="18" spans="1:5" ht="18" customHeight="1" x14ac:dyDescent="0.35">
      <c r="A18" s="48"/>
      <c r="B18" s="48"/>
      <c r="C18" s="52" t="s">
        <v>367</v>
      </c>
      <c r="D18" s="53"/>
      <c r="E18" s="51">
        <v>149330000</v>
      </c>
    </row>
    <row r="19" spans="1:5" ht="18" customHeight="1" x14ac:dyDescent="0.35">
      <c r="A19" s="48"/>
      <c r="B19" s="48"/>
      <c r="C19" s="49" t="s">
        <v>368</v>
      </c>
      <c r="D19" s="50"/>
      <c r="E19" s="51">
        <v>306982792</v>
      </c>
    </row>
    <row r="20" spans="1:5" ht="18" customHeight="1" x14ac:dyDescent="0.35">
      <c r="A20" s="48"/>
      <c r="B20" s="48"/>
      <c r="C20" s="48" t="s">
        <v>162</v>
      </c>
      <c r="D20" s="50"/>
      <c r="E20" s="51">
        <v>69082013126</v>
      </c>
    </row>
    <row r="21" spans="1:5" ht="18" customHeight="1" x14ac:dyDescent="0.35">
      <c r="A21" s="48"/>
      <c r="B21" s="48" t="s">
        <v>369</v>
      </c>
      <c r="C21" s="54" t="s">
        <v>370</v>
      </c>
      <c r="D21" s="55" t="s">
        <v>371</v>
      </c>
      <c r="E21" s="51">
        <v>977040820</v>
      </c>
    </row>
    <row r="22" spans="1:5" ht="18" customHeight="1" x14ac:dyDescent="0.35">
      <c r="A22" s="48"/>
      <c r="B22" s="48"/>
      <c r="C22" s="48"/>
      <c r="D22" s="55" t="s">
        <v>372</v>
      </c>
      <c r="E22" s="51">
        <v>11415300</v>
      </c>
    </row>
    <row r="23" spans="1:5" ht="18" customHeight="1" x14ac:dyDescent="0.35">
      <c r="A23" s="48"/>
      <c r="B23" s="48"/>
      <c r="C23" s="48"/>
      <c r="D23" s="56" t="s">
        <v>285</v>
      </c>
      <c r="E23" s="51">
        <v>988456120</v>
      </c>
    </row>
    <row r="24" spans="1:5" ht="18" customHeight="1" x14ac:dyDescent="0.35">
      <c r="A24" s="48"/>
      <c r="B24" s="48"/>
      <c r="C24" s="54" t="s">
        <v>373</v>
      </c>
      <c r="D24" s="55" t="s">
        <v>371</v>
      </c>
      <c r="E24" s="51">
        <v>13316300106</v>
      </c>
    </row>
    <row r="25" spans="1:5" ht="18" customHeight="1" x14ac:dyDescent="0.35">
      <c r="A25" s="48"/>
      <c r="B25" s="48"/>
      <c r="C25" s="48"/>
      <c r="D25" s="55" t="s">
        <v>372</v>
      </c>
      <c r="E25" s="51">
        <v>7411912507</v>
      </c>
    </row>
    <row r="26" spans="1:5" ht="18" customHeight="1" x14ac:dyDescent="0.35">
      <c r="A26" s="48"/>
      <c r="B26" s="48"/>
      <c r="C26" s="48"/>
      <c r="D26" s="56" t="s">
        <v>285</v>
      </c>
      <c r="E26" s="51">
        <v>20728212613</v>
      </c>
    </row>
    <row r="27" spans="1:5" ht="18" customHeight="1" x14ac:dyDescent="0.35">
      <c r="A27" s="50"/>
      <c r="B27" s="50"/>
      <c r="C27" s="48" t="s">
        <v>162</v>
      </c>
      <c r="D27" s="50"/>
      <c r="E27" s="51">
        <v>21716668733</v>
      </c>
    </row>
    <row r="28" spans="1:5" ht="18" customHeight="1" x14ac:dyDescent="0.35">
      <c r="A28" s="50"/>
      <c r="B28" s="48" t="s">
        <v>72</v>
      </c>
      <c r="C28" s="50"/>
      <c r="D28" s="50"/>
      <c r="E28" s="51">
        <v>90798681859</v>
      </c>
    </row>
    <row r="29" spans="1:5" ht="18" customHeight="1" x14ac:dyDescent="0.35">
      <c r="A29" s="48" t="s">
        <v>374</v>
      </c>
      <c r="B29" s="48" t="s">
        <v>375</v>
      </c>
      <c r="C29" s="49" t="s">
        <v>376</v>
      </c>
      <c r="D29" s="50"/>
      <c r="E29" s="51">
        <v>354787000</v>
      </c>
    </row>
    <row r="30" spans="1:5" ht="18" customHeight="1" x14ac:dyDescent="0.35">
      <c r="A30" s="48"/>
      <c r="B30" s="48"/>
      <c r="C30" s="48" t="s">
        <v>162</v>
      </c>
      <c r="D30" s="50"/>
      <c r="E30" s="51">
        <v>354787000</v>
      </c>
    </row>
    <row r="31" spans="1:5" ht="18" customHeight="1" x14ac:dyDescent="0.35">
      <c r="A31" s="48"/>
      <c r="B31" s="48" t="s">
        <v>369</v>
      </c>
      <c r="C31" s="54" t="s">
        <v>370</v>
      </c>
      <c r="D31" s="55" t="s">
        <v>371</v>
      </c>
      <c r="E31" s="51">
        <v>16208000</v>
      </c>
    </row>
    <row r="32" spans="1:5" ht="18" customHeight="1" x14ac:dyDescent="0.35">
      <c r="A32" s="48"/>
      <c r="B32" s="48"/>
      <c r="C32" s="48"/>
      <c r="D32" s="55" t="s">
        <v>372</v>
      </c>
      <c r="E32" s="51"/>
    </row>
    <row r="33" spans="1:5" ht="18" customHeight="1" x14ac:dyDescent="0.35">
      <c r="A33" s="48"/>
      <c r="B33" s="48"/>
      <c r="C33" s="48"/>
      <c r="D33" s="56" t="s">
        <v>285</v>
      </c>
      <c r="E33" s="51">
        <v>16208000</v>
      </c>
    </row>
    <row r="34" spans="1:5" ht="18" customHeight="1" x14ac:dyDescent="0.35">
      <c r="A34" s="48"/>
      <c r="B34" s="48"/>
      <c r="C34" s="54" t="s">
        <v>373</v>
      </c>
      <c r="D34" s="55" t="s">
        <v>371</v>
      </c>
      <c r="E34" s="51">
        <v>213166000</v>
      </c>
    </row>
    <row r="35" spans="1:5" ht="18" customHeight="1" x14ac:dyDescent="0.35">
      <c r="A35" s="48"/>
      <c r="B35" s="48"/>
      <c r="C35" s="48"/>
      <c r="D35" s="55" t="s">
        <v>372</v>
      </c>
      <c r="E35" s="51"/>
    </row>
    <row r="36" spans="1:5" ht="18" customHeight="1" x14ac:dyDescent="0.35">
      <c r="A36" s="48"/>
      <c r="B36" s="48"/>
      <c r="C36" s="48"/>
      <c r="D36" s="56" t="s">
        <v>285</v>
      </c>
      <c r="E36" s="51">
        <v>213166000</v>
      </c>
    </row>
    <row r="37" spans="1:5" ht="18" customHeight="1" x14ac:dyDescent="0.35">
      <c r="A37" s="50"/>
      <c r="B37" s="50"/>
      <c r="C37" s="48" t="s">
        <v>162</v>
      </c>
      <c r="D37" s="50"/>
      <c r="E37" s="51">
        <v>229374000</v>
      </c>
    </row>
    <row r="38" spans="1:5" ht="18" customHeight="1" x14ac:dyDescent="0.35">
      <c r="A38" s="50"/>
      <c r="B38" s="48" t="s">
        <v>72</v>
      </c>
      <c r="C38" s="50"/>
      <c r="D38" s="50"/>
      <c r="E38" s="51">
        <v>584161000</v>
      </c>
    </row>
    <row r="39" spans="1:5" ht="18" customHeight="1" x14ac:dyDescent="0.35">
      <c r="A39" s="48" t="s">
        <v>377</v>
      </c>
      <c r="B39" s="48" t="s">
        <v>375</v>
      </c>
      <c r="C39" s="49"/>
      <c r="D39" s="50"/>
      <c r="E39" s="51"/>
    </row>
    <row r="40" spans="1:5" ht="18" customHeight="1" x14ac:dyDescent="0.35">
      <c r="A40" s="48"/>
      <c r="B40" s="48"/>
      <c r="C40" s="48" t="s">
        <v>162</v>
      </c>
      <c r="D40" s="50"/>
      <c r="E40" s="51"/>
    </row>
    <row r="41" spans="1:5" ht="18" customHeight="1" x14ac:dyDescent="0.35">
      <c r="A41" s="48"/>
      <c r="B41" s="48" t="s">
        <v>369</v>
      </c>
      <c r="C41" s="54" t="s">
        <v>370</v>
      </c>
      <c r="D41" s="55" t="s">
        <v>371</v>
      </c>
      <c r="E41" s="51"/>
    </row>
    <row r="42" spans="1:5" ht="18" customHeight="1" x14ac:dyDescent="0.35">
      <c r="A42" s="48"/>
      <c r="B42" s="48"/>
      <c r="C42" s="48"/>
      <c r="D42" s="55" t="s">
        <v>372</v>
      </c>
      <c r="E42" s="51"/>
    </row>
    <row r="43" spans="1:5" ht="18" customHeight="1" x14ac:dyDescent="0.35">
      <c r="A43" s="48"/>
      <c r="B43" s="48"/>
      <c r="C43" s="48"/>
      <c r="D43" s="56" t="s">
        <v>285</v>
      </c>
      <c r="E43" s="51"/>
    </row>
    <row r="44" spans="1:5" ht="18" customHeight="1" x14ac:dyDescent="0.35">
      <c r="A44" s="48"/>
      <c r="B44" s="48"/>
      <c r="C44" s="54" t="s">
        <v>373</v>
      </c>
      <c r="D44" s="55" t="s">
        <v>371</v>
      </c>
      <c r="E44" s="51"/>
    </row>
    <row r="45" spans="1:5" ht="18" customHeight="1" x14ac:dyDescent="0.35">
      <c r="A45" s="48"/>
      <c r="B45" s="48"/>
      <c r="C45" s="48"/>
      <c r="D45" s="55" t="s">
        <v>372</v>
      </c>
      <c r="E45" s="51">
        <v>7521000</v>
      </c>
    </row>
    <row r="46" spans="1:5" ht="18" customHeight="1" x14ac:dyDescent="0.35">
      <c r="A46" s="48"/>
      <c r="B46" s="48"/>
      <c r="C46" s="48"/>
      <c r="D46" s="56" t="s">
        <v>285</v>
      </c>
      <c r="E46" s="51">
        <v>7521000</v>
      </c>
    </row>
    <row r="47" spans="1:5" ht="18" customHeight="1" x14ac:dyDescent="0.35">
      <c r="A47" s="50"/>
      <c r="B47" s="50"/>
      <c r="C47" s="48" t="s">
        <v>162</v>
      </c>
      <c r="D47" s="50"/>
      <c r="E47" s="51">
        <v>7521000</v>
      </c>
    </row>
    <row r="48" spans="1:5" ht="18" customHeight="1" thickBot="1" x14ac:dyDescent="0.4">
      <c r="A48" s="57"/>
      <c r="B48" s="58" t="s">
        <v>72</v>
      </c>
      <c r="C48" s="57"/>
      <c r="D48" s="57"/>
      <c r="E48" s="59">
        <v>7521000</v>
      </c>
    </row>
    <row r="49" spans="1:5" ht="16.5" thickTop="1" x14ac:dyDescent="0.35">
      <c r="A49" s="60" t="s">
        <v>378</v>
      </c>
      <c r="B49" s="61" t="s">
        <v>354</v>
      </c>
      <c r="C49" s="62"/>
      <c r="D49" s="63"/>
      <c r="E49" s="64">
        <v>69436800126</v>
      </c>
    </row>
    <row r="50" spans="1:5" x14ac:dyDescent="0.35">
      <c r="A50" s="60"/>
      <c r="B50" s="48" t="s">
        <v>369</v>
      </c>
      <c r="C50" s="65" t="s">
        <v>379</v>
      </c>
      <c r="D50" s="66"/>
      <c r="E50" s="51">
        <v>1004664120</v>
      </c>
    </row>
    <row r="51" spans="1:5" x14ac:dyDescent="0.35">
      <c r="A51" s="60"/>
      <c r="B51" s="48"/>
      <c r="C51" s="65" t="s">
        <v>380</v>
      </c>
      <c r="D51" s="66"/>
      <c r="E51" s="51">
        <v>20948899613</v>
      </c>
    </row>
    <row r="52" spans="1:5" ht="18" customHeight="1" x14ac:dyDescent="0.35">
      <c r="A52" s="60"/>
      <c r="B52" s="50"/>
      <c r="C52" s="67" t="s">
        <v>162</v>
      </c>
      <c r="D52" s="68"/>
      <c r="E52" s="51">
        <v>21953563733</v>
      </c>
    </row>
    <row r="53" spans="1:5" x14ac:dyDescent="0.35">
      <c r="A53" s="69"/>
      <c r="B53" s="48" t="s">
        <v>72</v>
      </c>
      <c r="C53" s="50"/>
      <c r="D53" s="50"/>
      <c r="E53" s="51">
        <v>91390363859</v>
      </c>
    </row>
    <row r="54" spans="1:5" x14ac:dyDescent="0.35">
      <c r="A54" s="70" t="s">
        <v>381</v>
      </c>
      <c r="B54" s="67" t="s">
        <v>354</v>
      </c>
      <c r="C54" s="71"/>
      <c r="D54" s="68"/>
      <c r="E54" s="51">
        <v>-403817000</v>
      </c>
    </row>
    <row r="55" spans="1:5" x14ac:dyDescent="0.35">
      <c r="A55" s="72" t="s">
        <v>382</v>
      </c>
      <c r="B55" s="67" t="s">
        <v>354</v>
      </c>
      <c r="C55" s="71"/>
      <c r="D55" s="68"/>
      <c r="E55" s="51">
        <v>69032983126</v>
      </c>
    </row>
    <row r="56" spans="1:5" x14ac:dyDescent="0.35">
      <c r="A56" s="60"/>
      <c r="B56" s="48" t="s">
        <v>369</v>
      </c>
      <c r="C56" s="65" t="s">
        <v>379</v>
      </c>
      <c r="D56" s="66"/>
      <c r="E56" s="51">
        <v>1004664120</v>
      </c>
    </row>
    <row r="57" spans="1:5" ht="18" customHeight="1" x14ac:dyDescent="0.35">
      <c r="A57" s="60"/>
      <c r="B57" s="48"/>
      <c r="C57" s="65" t="s">
        <v>380</v>
      </c>
      <c r="D57" s="66"/>
      <c r="E57" s="51">
        <v>20948899613</v>
      </c>
    </row>
    <row r="58" spans="1:5" x14ac:dyDescent="0.35">
      <c r="A58" s="60"/>
      <c r="B58" s="50"/>
      <c r="C58" s="67" t="s">
        <v>162</v>
      </c>
      <c r="D58" s="68"/>
      <c r="E58" s="51">
        <v>21953563733</v>
      </c>
    </row>
    <row r="59" spans="1:5" ht="16.5" thickBot="1" x14ac:dyDescent="0.4">
      <c r="A59" s="73"/>
      <c r="B59" s="58" t="s">
        <v>72</v>
      </c>
      <c r="C59" s="57"/>
      <c r="D59" s="57"/>
      <c r="E59" s="59">
        <v>90986546859</v>
      </c>
    </row>
    <row r="60" spans="1:5" ht="18" customHeight="1" thickTop="1" x14ac:dyDescent="0.35">
      <c r="A60" s="48" t="s">
        <v>383</v>
      </c>
      <c r="B60" s="48" t="s">
        <v>354</v>
      </c>
      <c r="C60" s="49" t="s">
        <v>384</v>
      </c>
      <c r="D60" s="50"/>
      <c r="E60" s="51">
        <v>7854997568</v>
      </c>
    </row>
    <row r="61" spans="1:5" ht="18" customHeight="1" x14ac:dyDescent="0.35">
      <c r="A61" s="48"/>
      <c r="B61" s="48"/>
      <c r="C61" s="49" t="s">
        <v>385</v>
      </c>
      <c r="D61" s="50"/>
      <c r="E61" s="51">
        <v>242050000</v>
      </c>
    </row>
    <row r="62" spans="1:5" ht="18" customHeight="1" x14ac:dyDescent="0.35">
      <c r="A62" s="48"/>
      <c r="B62" s="48"/>
      <c r="C62" s="49" t="s">
        <v>386</v>
      </c>
      <c r="D62" s="50"/>
      <c r="E62" s="51">
        <v>9412393598</v>
      </c>
    </row>
    <row r="63" spans="1:5" ht="18" customHeight="1" x14ac:dyDescent="0.35">
      <c r="A63" s="48"/>
      <c r="B63" s="48"/>
      <c r="C63" s="49" t="s">
        <v>387</v>
      </c>
      <c r="D63" s="50"/>
      <c r="E63" s="51">
        <v>6181338496</v>
      </c>
    </row>
    <row r="64" spans="1:5" ht="18" customHeight="1" x14ac:dyDescent="0.35">
      <c r="A64" s="48"/>
      <c r="B64" s="48"/>
      <c r="C64" s="49" t="s">
        <v>388</v>
      </c>
      <c r="D64" s="50"/>
      <c r="E64" s="51">
        <v>504498926</v>
      </c>
    </row>
    <row r="65" spans="1:5" ht="18" customHeight="1" x14ac:dyDescent="0.35">
      <c r="A65" s="48"/>
      <c r="B65" s="48"/>
      <c r="C65" s="48" t="s">
        <v>162</v>
      </c>
      <c r="D65" s="50"/>
      <c r="E65" s="51">
        <v>24195278588</v>
      </c>
    </row>
    <row r="66" spans="1:5" ht="18" customHeight="1" x14ac:dyDescent="0.35">
      <c r="A66" s="48"/>
      <c r="B66" s="48" t="s">
        <v>369</v>
      </c>
      <c r="C66" s="54" t="s">
        <v>370</v>
      </c>
      <c r="D66" s="55"/>
      <c r="E66" s="51">
        <v>0</v>
      </c>
    </row>
    <row r="67" spans="1:5" ht="18" customHeight="1" x14ac:dyDescent="0.35">
      <c r="A67" s="48"/>
      <c r="B67" s="48"/>
      <c r="C67" s="48"/>
      <c r="D67" s="56" t="s">
        <v>285</v>
      </c>
      <c r="E67" s="51">
        <v>0</v>
      </c>
    </row>
    <row r="68" spans="1:5" ht="18" customHeight="1" x14ac:dyDescent="0.35">
      <c r="A68" s="48"/>
      <c r="B68" s="48"/>
      <c r="C68" s="54" t="s">
        <v>373</v>
      </c>
      <c r="D68" s="55" t="s">
        <v>371</v>
      </c>
      <c r="E68" s="51">
        <v>6251747944</v>
      </c>
    </row>
    <row r="69" spans="1:5" ht="18" customHeight="1" x14ac:dyDescent="0.35">
      <c r="A69" s="48"/>
      <c r="B69" s="48"/>
      <c r="C69" s="48"/>
      <c r="D69" s="55" t="s">
        <v>372</v>
      </c>
      <c r="E69" s="51">
        <v>1277359297</v>
      </c>
    </row>
    <row r="70" spans="1:5" ht="18" customHeight="1" x14ac:dyDescent="0.35">
      <c r="A70" s="48"/>
      <c r="B70" s="48"/>
      <c r="C70" s="48"/>
      <c r="D70" s="56" t="s">
        <v>285</v>
      </c>
      <c r="E70" s="51"/>
    </row>
    <row r="71" spans="1:5" ht="18" customHeight="1" x14ac:dyDescent="0.35">
      <c r="A71" s="50"/>
      <c r="B71" s="50"/>
      <c r="C71" s="48" t="s">
        <v>162</v>
      </c>
      <c r="D71" s="50"/>
      <c r="E71" s="51">
        <v>7529107241</v>
      </c>
    </row>
    <row r="72" spans="1:5" ht="18" customHeight="1" x14ac:dyDescent="0.35">
      <c r="A72" s="50"/>
      <c r="B72" s="48" t="s">
        <v>72</v>
      </c>
      <c r="C72" s="50"/>
      <c r="D72" s="50"/>
      <c r="E72" s="51">
        <v>31724385829</v>
      </c>
    </row>
    <row r="73" spans="1:5" ht="18" customHeight="1" x14ac:dyDescent="0.35">
      <c r="A73" s="48" t="s">
        <v>389</v>
      </c>
      <c r="B73" s="48" t="s">
        <v>354</v>
      </c>
      <c r="C73" s="49" t="s">
        <v>390</v>
      </c>
      <c r="D73" s="50"/>
      <c r="E73" s="51">
        <v>17591000</v>
      </c>
    </row>
    <row r="74" spans="1:5" ht="18" customHeight="1" x14ac:dyDescent="0.35">
      <c r="A74" s="48"/>
      <c r="B74" s="48"/>
      <c r="C74" s="48" t="s">
        <v>162</v>
      </c>
      <c r="D74" s="50"/>
      <c r="E74" s="51">
        <v>17591000</v>
      </c>
    </row>
    <row r="75" spans="1:5" ht="18" customHeight="1" x14ac:dyDescent="0.35">
      <c r="A75" s="48"/>
      <c r="B75" s="48" t="s">
        <v>369</v>
      </c>
      <c r="C75" s="54" t="s">
        <v>370</v>
      </c>
      <c r="D75" s="55" t="s">
        <v>372</v>
      </c>
      <c r="E75" s="51">
        <v>0</v>
      </c>
    </row>
    <row r="76" spans="1:5" ht="18" customHeight="1" x14ac:dyDescent="0.35">
      <c r="A76" s="48"/>
      <c r="B76" s="48"/>
      <c r="C76" s="48"/>
      <c r="D76" s="56" t="s">
        <v>285</v>
      </c>
      <c r="E76" s="51">
        <v>0</v>
      </c>
    </row>
    <row r="77" spans="1:5" ht="18" customHeight="1" x14ac:dyDescent="0.35">
      <c r="A77" s="48"/>
      <c r="B77" s="48"/>
      <c r="C77" s="54" t="s">
        <v>373</v>
      </c>
      <c r="D77" s="55" t="s">
        <v>372</v>
      </c>
      <c r="E77" s="51">
        <v>0</v>
      </c>
    </row>
    <row r="78" spans="1:5" ht="18" customHeight="1" x14ac:dyDescent="0.35">
      <c r="A78" s="48"/>
      <c r="B78" s="48"/>
      <c r="C78" s="48"/>
      <c r="D78" s="56" t="s">
        <v>285</v>
      </c>
      <c r="E78" s="51">
        <v>0</v>
      </c>
    </row>
    <row r="79" spans="1:5" ht="18" customHeight="1" x14ac:dyDescent="0.35">
      <c r="A79" s="50"/>
      <c r="B79" s="50"/>
      <c r="C79" s="48" t="s">
        <v>162</v>
      </c>
      <c r="D79" s="50"/>
      <c r="E79" s="51">
        <v>0</v>
      </c>
    </row>
    <row r="80" spans="1:5" ht="18" customHeight="1" x14ac:dyDescent="0.35">
      <c r="A80" s="50"/>
      <c r="B80" s="48" t="s">
        <v>72</v>
      </c>
      <c r="C80" s="50"/>
      <c r="D80" s="50"/>
      <c r="E80" s="51">
        <v>17591000</v>
      </c>
    </row>
    <row r="81" spans="1:5" ht="18" customHeight="1" x14ac:dyDescent="0.35">
      <c r="A81" s="48" t="s">
        <v>391</v>
      </c>
      <c r="B81" s="48" t="s">
        <v>354</v>
      </c>
      <c r="C81" s="49" t="s">
        <v>392</v>
      </c>
      <c r="D81" s="50"/>
      <c r="E81" s="51">
        <v>612611164</v>
      </c>
    </row>
    <row r="82" spans="1:5" ht="18" customHeight="1" x14ac:dyDescent="0.35">
      <c r="A82" s="48"/>
      <c r="B82" s="48"/>
      <c r="C82" s="49" t="s">
        <v>393</v>
      </c>
      <c r="D82" s="50"/>
      <c r="E82" s="51">
        <v>7371327521</v>
      </c>
    </row>
    <row r="83" spans="1:5" ht="18" customHeight="1" x14ac:dyDescent="0.35">
      <c r="A83" s="48"/>
      <c r="B83" s="48"/>
      <c r="C83" s="49" t="s">
        <v>394</v>
      </c>
      <c r="D83" s="50"/>
      <c r="E83" s="51">
        <v>3845710000</v>
      </c>
    </row>
    <row r="84" spans="1:5" ht="18" customHeight="1" x14ac:dyDescent="0.35">
      <c r="A84" s="48"/>
      <c r="B84" s="48"/>
      <c r="C84" s="49" t="s">
        <v>388</v>
      </c>
      <c r="D84" s="50"/>
      <c r="E84" s="51">
        <v>5413220146</v>
      </c>
    </row>
    <row r="85" spans="1:5" ht="18" customHeight="1" x14ac:dyDescent="0.35">
      <c r="A85" s="48"/>
      <c r="B85" s="48"/>
      <c r="C85" s="48" t="s">
        <v>162</v>
      </c>
      <c r="D85" s="50"/>
      <c r="E85" s="51">
        <v>17242868831</v>
      </c>
    </row>
    <row r="86" spans="1:5" ht="18" customHeight="1" x14ac:dyDescent="0.35">
      <c r="A86" s="48"/>
      <c r="B86" s="48" t="s">
        <v>369</v>
      </c>
      <c r="C86" s="54" t="s">
        <v>370</v>
      </c>
      <c r="D86" s="55"/>
      <c r="E86" s="51"/>
    </row>
    <row r="87" spans="1:5" ht="18" customHeight="1" x14ac:dyDescent="0.35">
      <c r="A87" s="48"/>
      <c r="B87" s="48"/>
      <c r="C87" s="48"/>
      <c r="D87" s="56" t="s">
        <v>285</v>
      </c>
      <c r="E87" s="51"/>
    </row>
    <row r="88" spans="1:5" ht="18" customHeight="1" x14ac:dyDescent="0.35">
      <c r="A88" s="48"/>
      <c r="B88" s="48"/>
      <c r="C88" s="54" t="s">
        <v>373</v>
      </c>
      <c r="D88" s="55" t="s">
        <v>371</v>
      </c>
      <c r="E88" s="51">
        <v>6553700624</v>
      </c>
    </row>
    <row r="89" spans="1:5" ht="18" customHeight="1" x14ac:dyDescent="0.35">
      <c r="A89" s="48"/>
      <c r="B89" s="48"/>
      <c r="C89" s="48"/>
      <c r="D89" s="55" t="s">
        <v>372</v>
      </c>
      <c r="E89" s="51">
        <v>4011430017</v>
      </c>
    </row>
    <row r="90" spans="1:5" ht="18" customHeight="1" x14ac:dyDescent="0.35">
      <c r="A90" s="48"/>
      <c r="B90" s="48"/>
      <c r="C90" s="48"/>
      <c r="D90" s="56" t="s">
        <v>285</v>
      </c>
      <c r="E90" s="51">
        <v>10565130641</v>
      </c>
    </row>
    <row r="91" spans="1:5" ht="18" customHeight="1" x14ac:dyDescent="0.35">
      <c r="A91" s="50"/>
      <c r="B91" s="50"/>
      <c r="C91" s="48" t="s">
        <v>162</v>
      </c>
      <c r="D91" s="50"/>
      <c r="E91" s="51">
        <v>10565130641</v>
      </c>
    </row>
    <row r="92" spans="1:5" ht="18" customHeight="1" x14ac:dyDescent="0.35">
      <c r="A92" s="50"/>
      <c r="B92" s="48" t="s">
        <v>72</v>
      </c>
      <c r="C92" s="50"/>
      <c r="D92" s="50"/>
      <c r="E92" s="51">
        <v>27807999472</v>
      </c>
    </row>
    <row r="93" spans="1:5" ht="18" customHeight="1" x14ac:dyDescent="0.35">
      <c r="A93" s="48" t="s">
        <v>395</v>
      </c>
      <c r="B93" s="48" t="s">
        <v>354</v>
      </c>
      <c r="C93" s="49" t="s">
        <v>396</v>
      </c>
      <c r="D93" s="50"/>
      <c r="E93" s="51">
        <v>2781333337</v>
      </c>
    </row>
    <row r="94" spans="1:5" ht="18" customHeight="1" x14ac:dyDescent="0.35">
      <c r="A94" s="48"/>
      <c r="B94" s="48"/>
      <c r="C94" s="49" t="s">
        <v>388</v>
      </c>
      <c r="D94" s="50"/>
      <c r="E94" s="51">
        <v>3396072849</v>
      </c>
    </row>
    <row r="95" spans="1:5" ht="18" customHeight="1" x14ac:dyDescent="0.35">
      <c r="A95" s="48"/>
      <c r="B95" s="48"/>
      <c r="C95" s="48" t="s">
        <v>162</v>
      </c>
      <c r="D95" s="50"/>
      <c r="E95" s="51">
        <v>6177406186</v>
      </c>
    </row>
    <row r="96" spans="1:5" ht="18" customHeight="1" x14ac:dyDescent="0.35">
      <c r="A96" s="48"/>
      <c r="B96" s="48" t="s">
        <v>369</v>
      </c>
      <c r="C96" s="54" t="s">
        <v>370</v>
      </c>
      <c r="D96" s="55"/>
      <c r="E96" s="51"/>
    </row>
    <row r="97" spans="1:5" ht="18" customHeight="1" x14ac:dyDescent="0.35">
      <c r="A97" s="48"/>
      <c r="B97" s="48"/>
      <c r="C97" s="48"/>
      <c r="D97" s="56" t="s">
        <v>285</v>
      </c>
      <c r="E97" s="51">
        <v>0</v>
      </c>
    </row>
    <row r="98" spans="1:5" ht="18" customHeight="1" x14ac:dyDescent="0.35">
      <c r="A98" s="48"/>
      <c r="B98" s="48"/>
      <c r="C98" s="54" t="s">
        <v>373</v>
      </c>
      <c r="D98" s="55"/>
      <c r="E98" s="51"/>
    </row>
    <row r="99" spans="1:5" ht="18" customHeight="1" x14ac:dyDescent="0.35">
      <c r="A99" s="48"/>
      <c r="B99" s="48"/>
      <c r="C99" s="48"/>
      <c r="D99" s="56" t="s">
        <v>285</v>
      </c>
      <c r="E99" s="51">
        <v>0</v>
      </c>
    </row>
    <row r="100" spans="1:5" ht="18" customHeight="1" x14ac:dyDescent="0.35">
      <c r="A100" s="50"/>
      <c r="B100" s="50"/>
      <c r="C100" s="48" t="s">
        <v>162</v>
      </c>
      <c r="D100" s="50"/>
      <c r="E100" s="51"/>
    </row>
    <row r="101" spans="1:5" ht="18" customHeight="1" x14ac:dyDescent="0.35">
      <c r="A101" s="50"/>
      <c r="B101" s="48" t="s">
        <v>72</v>
      </c>
      <c r="C101" s="50"/>
      <c r="D101" s="50"/>
      <c r="E101" s="51">
        <v>6177406186</v>
      </c>
    </row>
    <row r="102" spans="1:5" ht="18" customHeight="1" x14ac:dyDescent="0.35">
      <c r="A102" s="48" t="s">
        <v>397</v>
      </c>
      <c r="B102" s="48" t="s">
        <v>354</v>
      </c>
      <c r="C102" s="49" t="s">
        <v>398</v>
      </c>
      <c r="D102" s="50"/>
      <c r="E102" s="51">
        <v>11279000</v>
      </c>
    </row>
    <row r="103" spans="1:5" ht="18" customHeight="1" x14ac:dyDescent="0.35">
      <c r="A103" s="48"/>
      <c r="B103" s="48"/>
      <c r="C103" s="49" t="s">
        <v>394</v>
      </c>
      <c r="D103" s="50"/>
      <c r="E103" s="51">
        <v>198189000</v>
      </c>
    </row>
    <row r="104" spans="1:5" ht="18" customHeight="1" x14ac:dyDescent="0.35">
      <c r="A104" s="48"/>
      <c r="B104" s="48"/>
      <c r="C104" s="48" t="s">
        <v>162</v>
      </c>
      <c r="D104" s="50"/>
      <c r="E104" s="51">
        <v>209468000</v>
      </c>
    </row>
    <row r="105" spans="1:5" ht="18" customHeight="1" x14ac:dyDescent="0.35">
      <c r="A105" s="48"/>
      <c r="B105" s="48" t="s">
        <v>369</v>
      </c>
      <c r="C105" s="54" t="s">
        <v>370</v>
      </c>
      <c r="D105" s="55" t="s">
        <v>371</v>
      </c>
      <c r="E105" s="51">
        <v>10433703</v>
      </c>
    </row>
    <row r="106" spans="1:5" ht="18" customHeight="1" x14ac:dyDescent="0.35">
      <c r="A106" s="48"/>
      <c r="B106" s="48"/>
      <c r="C106" s="54"/>
      <c r="D106" s="55" t="s">
        <v>372</v>
      </c>
      <c r="E106" s="51">
        <v>0</v>
      </c>
    </row>
    <row r="107" spans="1:5" ht="18" customHeight="1" x14ac:dyDescent="0.35">
      <c r="A107" s="48"/>
      <c r="B107" s="48"/>
      <c r="C107" s="48"/>
      <c r="D107" s="56" t="s">
        <v>285</v>
      </c>
      <c r="E107" s="51">
        <v>10433703</v>
      </c>
    </row>
    <row r="108" spans="1:5" ht="18" customHeight="1" x14ac:dyDescent="0.35">
      <c r="A108" s="48"/>
      <c r="B108" s="48"/>
      <c r="C108" s="54" t="s">
        <v>373</v>
      </c>
      <c r="D108" s="55" t="s">
        <v>371</v>
      </c>
      <c r="E108" s="51">
        <v>8777297</v>
      </c>
    </row>
    <row r="109" spans="1:5" ht="18" customHeight="1" x14ac:dyDescent="0.35">
      <c r="A109" s="48"/>
      <c r="B109" s="48"/>
      <c r="C109" s="54"/>
      <c r="D109" s="55" t="s">
        <v>372</v>
      </c>
      <c r="E109" s="51">
        <v>7005000</v>
      </c>
    </row>
    <row r="110" spans="1:5" ht="18" customHeight="1" x14ac:dyDescent="0.35">
      <c r="A110" s="48"/>
      <c r="B110" s="48"/>
      <c r="C110" s="48"/>
      <c r="D110" s="56" t="s">
        <v>285</v>
      </c>
      <c r="E110" s="51">
        <v>15782297</v>
      </c>
    </row>
    <row r="111" spans="1:5" ht="18" customHeight="1" x14ac:dyDescent="0.35">
      <c r="A111" s="50"/>
      <c r="B111" s="50"/>
      <c r="C111" s="48" t="s">
        <v>162</v>
      </c>
      <c r="D111" s="50"/>
      <c r="E111" s="51">
        <v>26216000</v>
      </c>
    </row>
    <row r="112" spans="1:5" ht="18" customHeight="1" x14ac:dyDescent="0.35">
      <c r="A112" s="50"/>
      <c r="B112" s="48" t="s">
        <v>72</v>
      </c>
      <c r="C112" s="50"/>
      <c r="D112" s="50"/>
      <c r="E112" s="51">
        <v>235684000</v>
      </c>
    </row>
    <row r="113" spans="1:5" ht="18" customHeight="1" x14ac:dyDescent="0.35">
      <c r="A113" s="48" t="s">
        <v>399</v>
      </c>
      <c r="B113" s="48" t="s">
        <v>354</v>
      </c>
      <c r="C113" s="49" t="s">
        <v>394</v>
      </c>
      <c r="D113" s="50"/>
      <c r="E113" s="51">
        <v>32320000</v>
      </c>
    </row>
    <row r="114" spans="1:5" ht="18" customHeight="1" x14ac:dyDescent="0.35">
      <c r="A114" s="48"/>
      <c r="B114" s="48"/>
      <c r="C114" s="48" t="s">
        <v>162</v>
      </c>
      <c r="D114" s="50"/>
      <c r="E114" s="51">
        <v>32320000</v>
      </c>
    </row>
    <row r="115" spans="1:5" ht="18" customHeight="1" x14ac:dyDescent="0.35">
      <c r="A115" s="48"/>
      <c r="B115" s="48" t="s">
        <v>369</v>
      </c>
      <c r="C115" s="54" t="s">
        <v>370</v>
      </c>
      <c r="D115" s="55"/>
      <c r="E115" s="51"/>
    </row>
    <row r="116" spans="1:5" ht="18" customHeight="1" x14ac:dyDescent="0.35">
      <c r="A116" s="48"/>
      <c r="B116" s="48"/>
      <c r="C116" s="48"/>
      <c r="D116" s="56" t="s">
        <v>285</v>
      </c>
      <c r="E116" s="51">
        <v>0</v>
      </c>
    </row>
    <row r="117" spans="1:5" ht="18" customHeight="1" x14ac:dyDescent="0.35">
      <c r="A117" s="48"/>
      <c r="B117" s="48"/>
      <c r="C117" s="54" t="s">
        <v>373</v>
      </c>
      <c r="D117" s="55"/>
      <c r="E117" s="51"/>
    </row>
    <row r="118" spans="1:5" ht="18" customHeight="1" x14ac:dyDescent="0.35">
      <c r="A118" s="48"/>
      <c r="B118" s="48"/>
      <c r="C118" s="48"/>
      <c r="D118" s="56" t="s">
        <v>285</v>
      </c>
      <c r="E118" s="51">
        <v>0</v>
      </c>
    </row>
    <row r="119" spans="1:5" ht="18" customHeight="1" x14ac:dyDescent="0.35">
      <c r="A119" s="50"/>
      <c r="B119" s="50"/>
      <c r="C119" s="48" t="s">
        <v>162</v>
      </c>
      <c r="D119" s="50"/>
      <c r="E119" s="51"/>
    </row>
    <row r="120" spans="1:5" ht="18" customHeight="1" x14ac:dyDescent="0.35">
      <c r="A120" s="50"/>
      <c r="B120" s="48" t="s">
        <v>72</v>
      </c>
      <c r="C120" s="50"/>
      <c r="D120" s="50"/>
      <c r="E120" s="51">
        <v>32320000</v>
      </c>
    </row>
    <row r="121" spans="1:5" ht="18" customHeight="1" x14ac:dyDescent="0.35">
      <c r="A121" s="48" t="s">
        <v>400</v>
      </c>
      <c r="B121" s="48" t="s">
        <v>354</v>
      </c>
      <c r="C121" s="49" t="s">
        <v>398</v>
      </c>
      <c r="D121" s="50"/>
      <c r="E121" s="51">
        <v>7668590</v>
      </c>
    </row>
    <row r="122" spans="1:5" ht="18" customHeight="1" x14ac:dyDescent="0.35">
      <c r="A122" s="48"/>
      <c r="B122" s="48"/>
      <c r="C122" s="49" t="s">
        <v>388</v>
      </c>
      <c r="D122" s="50"/>
      <c r="E122" s="51">
        <v>415946550</v>
      </c>
    </row>
    <row r="123" spans="1:5" ht="18" customHeight="1" x14ac:dyDescent="0.35">
      <c r="A123" s="48"/>
      <c r="B123" s="48"/>
      <c r="C123" s="48" t="s">
        <v>162</v>
      </c>
      <c r="D123" s="50"/>
      <c r="E123" s="51">
        <v>423645140</v>
      </c>
    </row>
    <row r="124" spans="1:5" ht="18" customHeight="1" x14ac:dyDescent="0.35">
      <c r="A124" s="48"/>
      <c r="B124" s="48" t="s">
        <v>369</v>
      </c>
      <c r="C124" s="54" t="s">
        <v>370</v>
      </c>
      <c r="D124" s="55"/>
      <c r="E124" s="51"/>
    </row>
    <row r="125" spans="1:5" ht="18" customHeight="1" x14ac:dyDescent="0.35">
      <c r="A125" s="48"/>
      <c r="B125" s="48"/>
      <c r="C125" s="48"/>
      <c r="D125" s="56" t="s">
        <v>285</v>
      </c>
      <c r="E125" s="51">
        <v>0</v>
      </c>
    </row>
    <row r="126" spans="1:5" ht="18" customHeight="1" x14ac:dyDescent="0.35">
      <c r="A126" s="48"/>
      <c r="B126" s="48"/>
      <c r="C126" s="54" t="s">
        <v>373</v>
      </c>
      <c r="D126" s="55"/>
      <c r="E126" s="51"/>
    </row>
    <row r="127" spans="1:5" ht="18" customHeight="1" x14ac:dyDescent="0.35">
      <c r="A127" s="48"/>
      <c r="B127" s="48"/>
      <c r="C127" s="48"/>
      <c r="D127" s="56" t="s">
        <v>285</v>
      </c>
      <c r="E127" s="51">
        <v>0</v>
      </c>
    </row>
    <row r="128" spans="1:5" ht="18" customHeight="1" x14ac:dyDescent="0.35">
      <c r="A128" s="50"/>
      <c r="B128" s="50"/>
      <c r="C128" s="48" t="s">
        <v>162</v>
      </c>
      <c r="D128" s="50"/>
      <c r="E128" s="51"/>
    </row>
    <row r="129" spans="1:5" ht="18" customHeight="1" x14ac:dyDescent="0.35">
      <c r="A129" s="50"/>
      <c r="B129" s="48" t="s">
        <v>72</v>
      </c>
      <c r="C129" s="50"/>
      <c r="D129" s="50"/>
      <c r="E129" s="51">
        <v>423645140</v>
      </c>
    </row>
    <row r="130" spans="1:5" ht="18" customHeight="1" x14ac:dyDescent="0.35">
      <c r="A130" s="69" t="s">
        <v>401</v>
      </c>
      <c r="B130" s="74" t="s">
        <v>354</v>
      </c>
      <c r="C130" s="49" t="s">
        <v>402</v>
      </c>
      <c r="D130" s="50"/>
      <c r="E130" s="51">
        <v>857940180</v>
      </c>
    </row>
    <row r="131" spans="1:5" ht="18" customHeight="1" x14ac:dyDescent="0.35">
      <c r="A131" s="54"/>
      <c r="B131" s="48"/>
      <c r="C131" s="49" t="s">
        <v>403</v>
      </c>
      <c r="D131" s="50"/>
      <c r="E131" s="51">
        <v>63670920</v>
      </c>
    </row>
    <row r="132" spans="1:5" ht="18" customHeight="1" x14ac:dyDescent="0.35">
      <c r="A132" s="48"/>
      <c r="B132" s="48"/>
      <c r="C132" s="48" t="s">
        <v>162</v>
      </c>
      <c r="D132" s="50"/>
      <c r="E132" s="51">
        <v>921611100</v>
      </c>
    </row>
    <row r="133" spans="1:5" ht="18" customHeight="1" x14ac:dyDescent="0.35">
      <c r="A133" s="48"/>
      <c r="B133" s="48" t="s">
        <v>369</v>
      </c>
      <c r="C133" s="54" t="s">
        <v>370</v>
      </c>
      <c r="D133" s="55"/>
      <c r="E133" s="51"/>
    </row>
    <row r="134" spans="1:5" ht="18" customHeight="1" x14ac:dyDescent="0.35">
      <c r="A134" s="48"/>
      <c r="B134" s="48"/>
      <c r="C134" s="48"/>
      <c r="D134" s="56" t="s">
        <v>285</v>
      </c>
      <c r="E134" s="51">
        <v>0</v>
      </c>
    </row>
    <row r="135" spans="1:5" ht="18" customHeight="1" x14ac:dyDescent="0.35">
      <c r="A135" s="48"/>
      <c r="B135" s="48"/>
      <c r="C135" s="54" t="s">
        <v>373</v>
      </c>
      <c r="D135" s="55"/>
      <c r="E135" s="51"/>
    </row>
    <row r="136" spans="1:5" ht="18" customHeight="1" x14ac:dyDescent="0.35">
      <c r="A136" s="48"/>
      <c r="B136" s="48"/>
      <c r="C136" s="48"/>
      <c r="D136" s="56" t="s">
        <v>285</v>
      </c>
      <c r="E136" s="51">
        <v>0</v>
      </c>
    </row>
    <row r="137" spans="1:5" ht="18" customHeight="1" x14ac:dyDescent="0.35">
      <c r="A137" s="50"/>
      <c r="B137" s="50"/>
      <c r="C137" s="48" t="s">
        <v>162</v>
      </c>
      <c r="D137" s="50"/>
      <c r="E137" s="51"/>
    </row>
    <row r="138" spans="1:5" x14ac:dyDescent="0.35">
      <c r="A138" s="50"/>
      <c r="B138" s="48" t="s">
        <v>72</v>
      </c>
      <c r="C138" s="50"/>
      <c r="D138" s="50"/>
      <c r="E138" s="51">
        <v>921611100</v>
      </c>
    </row>
    <row r="139" spans="1:5" ht="18" customHeight="1" x14ac:dyDescent="0.35">
      <c r="A139" s="54" t="s">
        <v>404</v>
      </c>
      <c r="B139" s="48" t="s">
        <v>354</v>
      </c>
      <c r="C139" s="49"/>
      <c r="D139" s="50"/>
      <c r="E139" s="51"/>
    </row>
    <row r="140" spans="1:5" ht="18" customHeight="1" x14ac:dyDescent="0.35">
      <c r="A140" s="48"/>
      <c r="B140" s="48"/>
      <c r="C140" s="48" t="s">
        <v>162</v>
      </c>
      <c r="D140" s="50"/>
      <c r="E140" s="51">
        <v>0</v>
      </c>
    </row>
    <row r="141" spans="1:5" ht="18" customHeight="1" x14ac:dyDescent="0.35">
      <c r="A141" s="48"/>
      <c r="B141" s="48" t="s">
        <v>369</v>
      </c>
      <c r="C141" s="54" t="s">
        <v>370</v>
      </c>
      <c r="D141" s="55"/>
      <c r="E141" s="51"/>
    </row>
    <row r="142" spans="1:5" ht="18" customHeight="1" x14ac:dyDescent="0.35">
      <c r="A142" s="48"/>
      <c r="B142" s="48"/>
      <c r="C142" s="48"/>
      <c r="D142" s="56" t="s">
        <v>285</v>
      </c>
      <c r="E142" s="51">
        <v>0</v>
      </c>
    </row>
    <row r="143" spans="1:5" ht="18" customHeight="1" x14ac:dyDescent="0.35">
      <c r="A143" s="48"/>
      <c r="B143" s="48"/>
      <c r="C143" s="54" t="s">
        <v>373</v>
      </c>
      <c r="D143" s="55"/>
      <c r="E143" s="51"/>
    </row>
    <row r="144" spans="1:5" ht="18" customHeight="1" x14ac:dyDescent="0.35">
      <c r="A144" s="48"/>
      <c r="B144" s="48"/>
      <c r="C144" s="48"/>
      <c r="D144" s="56" t="s">
        <v>285</v>
      </c>
      <c r="E144" s="51">
        <v>0</v>
      </c>
    </row>
    <row r="145" spans="1:5" ht="18" customHeight="1" x14ac:dyDescent="0.35">
      <c r="A145" s="50"/>
      <c r="B145" s="50"/>
      <c r="C145" s="48" t="s">
        <v>162</v>
      </c>
      <c r="D145" s="50"/>
      <c r="E145" s="51"/>
    </row>
    <row r="146" spans="1:5" x14ac:dyDescent="0.35">
      <c r="A146" s="50"/>
      <c r="B146" s="48" t="s">
        <v>72</v>
      </c>
      <c r="C146" s="50"/>
      <c r="D146" s="50"/>
      <c r="E146" s="51">
        <v>0</v>
      </c>
    </row>
    <row r="147" spans="1:5" ht="18" customHeight="1" x14ac:dyDescent="0.35">
      <c r="A147" s="54" t="s">
        <v>405</v>
      </c>
      <c r="B147" s="48" t="s">
        <v>354</v>
      </c>
      <c r="C147" s="49"/>
      <c r="D147" s="50"/>
      <c r="E147" s="51"/>
    </row>
    <row r="148" spans="1:5" ht="18" customHeight="1" x14ac:dyDescent="0.35">
      <c r="A148" s="48"/>
      <c r="B148" s="48"/>
      <c r="C148" s="48" t="s">
        <v>162</v>
      </c>
      <c r="D148" s="50"/>
      <c r="E148" s="51">
        <v>0</v>
      </c>
    </row>
    <row r="149" spans="1:5" ht="18" customHeight="1" x14ac:dyDescent="0.35">
      <c r="A149" s="48"/>
      <c r="B149" s="48" t="s">
        <v>369</v>
      </c>
      <c r="C149" s="54" t="s">
        <v>370</v>
      </c>
      <c r="D149" s="55"/>
      <c r="E149" s="51"/>
    </row>
    <row r="150" spans="1:5" ht="18" customHeight="1" x14ac:dyDescent="0.35">
      <c r="A150" s="48"/>
      <c r="B150" s="48"/>
      <c r="C150" s="48"/>
      <c r="D150" s="56" t="s">
        <v>285</v>
      </c>
      <c r="E150" s="51">
        <v>0</v>
      </c>
    </row>
    <row r="151" spans="1:5" ht="18" customHeight="1" x14ac:dyDescent="0.35">
      <c r="A151" s="48"/>
      <c r="B151" s="48"/>
      <c r="C151" s="54" t="s">
        <v>373</v>
      </c>
      <c r="D151" s="55"/>
      <c r="E151" s="51"/>
    </row>
    <row r="152" spans="1:5" ht="18" customHeight="1" x14ac:dyDescent="0.35">
      <c r="A152" s="48"/>
      <c r="B152" s="48"/>
      <c r="C152" s="48"/>
      <c r="D152" s="56" t="s">
        <v>285</v>
      </c>
      <c r="E152" s="51">
        <v>0</v>
      </c>
    </row>
    <row r="153" spans="1:5" ht="18" customHeight="1" x14ac:dyDescent="0.35">
      <c r="A153" s="50"/>
      <c r="B153" s="50"/>
      <c r="C153" s="48" t="s">
        <v>162</v>
      </c>
      <c r="D153" s="50"/>
      <c r="E153" s="51"/>
    </row>
    <row r="154" spans="1:5" x14ac:dyDescent="0.35">
      <c r="A154" s="50"/>
      <c r="B154" s="48" t="s">
        <v>72</v>
      </c>
      <c r="C154" s="50"/>
      <c r="D154" s="50"/>
      <c r="E154" s="51">
        <v>0</v>
      </c>
    </row>
    <row r="155" spans="1:5" ht="18" customHeight="1" x14ac:dyDescent="0.35">
      <c r="A155" s="54" t="s">
        <v>406</v>
      </c>
      <c r="B155" s="48" t="s">
        <v>354</v>
      </c>
      <c r="C155" s="49"/>
      <c r="D155" s="50"/>
      <c r="E155" s="51"/>
    </row>
    <row r="156" spans="1:5" ht="18" customHeight="1" x14ac:dyDescent="0.35">
      <c r="A156" s="48"/>
      <c r="B156" s="48"/>
      <c r="C156" s="48" t="s">
        <v>162</v>
      </c>
      <c r="D156" s="50"/>
      <c r="E156" s="51"/>
    </row>
    <row r="157" spans="1:5" ht="18" customHeight="1" x14ac:dyDescent="0.35">
      <c r="A157" s="48"/>
      <c r="B157" s="48" t="s">
        <v>369</v>
      </c>
      <c r="C157" s="54" t="s">
        <v>370</v>
      </c>
      <c r="D157" s="55"/>
      <c r="E157" s="51"/>
    </row>
    <row r="158" spans="1:5" ht="18" customHeight="1" x14ac:dyDescent="0.35">
      <c r="A158" s="48"/>
      <c r="B158" s="48"/>
      <c r="C158" s="48"/>
      <c r="D158" s="56" t="s">
        <v>285</v>
      </c>
      <c r="E158" s="51">
        <v>0</v>
      </c>
    </row>
    <row r="159" spans="1:5" ht="18" customHeight="1" x14ac:dyDescent="0.35">
      <c r="A159" s="48"/>
      <c r="B159" s="48"/>
      <c r="C159" s="54" t="s">
        <v>373</v>
      </c>
      <c r="D159" s="55"/>
      <c r="E159" s="51"/>
    </row>
    <row r="160" spans="1:5" ht="18" customHeight="1" x14ac:dyDescent="0.35">
      <c r="A160" s="48"/>
      <c r="B160" s="48"/>
      <c r="C160" s="48"/>
      <c r="D160" s="56" t="s">
        <v>285</v>
      </c>
      <c r="E160" s="51">
        <v>0</v>
      </c>
    </row>
    <row r="161" spans="1:5" ht="18" customHeight="1" x14ac:dyDescent="0.35">
      <c r="A161" s="50"/>
      <c r="B161" s="50"/>
      <c r="C161" s="48" t="s">
        <v>162</v>
      </c>
      <c r="D161" s="50"/>
      <c r="E161" s="51"/>
    </row>
    <row r="162" spans="1:5" x14ac:dyDescent="0.35">
      <c r="A162" s="50"/>
      <c r="B162" s="48" t="s">
        <v>72</v>
      </c>
      <c r="C162" s="50"/>
      <c r="D162" s="50"/>
      <c r="E162" s="51">
        <v>0</v>
      </c>
    </row>
    <row r="163" spans="1:5" ht="18" customHeight="1" x14ac:dyDescent="0.35">
      <c r="A163" s="54" t="s">
        <v>407</v>
      </c>
      <c r="B163" s="48" t="s">
        <v>354</v>
      </c>
      <c r="C163" s="49" t="s">
        <v>402</v>
      </c>
      <c r="D163" s="50"/>
      <c r="E163" s="51">
        <v>3574376484</v>
      </c>
    </row>
    <row r="164" spans="1:5" ht="18" customHeight="1" x14ac:dyDescent="0.35">
      <c r="A164" s="54"/>
      <c r="B164" s="48"/>
      <c r="C164" s="49" t="s">
        <v>403</v>
      </c>
      <c r="D164" s="50"/>
      <c r="E164" s="51">
        <v>5044536418</v>
      </c>
    </row>
    <row r="165" spans="1:5" ht="18" customHeight="1" x14ac:dyDescent="0.35">
      <c r="A165" s="48"/>
      <c r="B165" s="48"/>
      <c r="C165" s="48" t="s">
        <v>162</v>
      </c>
      <c r="D165" s="50"/>
      <c r="E165" s="51">
        <v>8618912902</v>
      </c>
    </row>
    <row r="166" spans="1:5" ht="18" customHeight="1" x14ac:dyDescent="0.35">
      <c r="A166" s="48"/>
      <c r="B166" s="48" t="s">
        <v>369</v>
      </c>
      <c r="C166" s="54" t="s">
        <v>370</v>
      </c>
      <c r="D166" s="55"/>
      <c r="E166" s="51"/>
    </row>
    <row r="167" spans="1:5" ht="18" customHeight="1" x14ac:dyDescent="0.35">
      <c r="A167" s="48"/>
      <c r="B167" s="48"/>
      <c r="C167" s="48"/>
      <c r="D167" s="56" t="s">
        <v>285</v>
      </c>
      <c r="E167" s="51">
        <v>0</v>
      </c>
    </row>
    <row r="168" spans="1:5" ht="18" customHeight="1" x14ac:dyDescent="0.35">
      <c r="A168" s="48"/>
      <c r="B168" s="48"/>
      <c r="C168" s="54" t="s">
        <v>373</v>
      </c>
      <c r="D168" s="55" t="s">
        <v>408</v>
      </c>
      <c r="E168" s="51">
        <v>3306000</v>
      </c>
    </row>
    <row r="169" spans="1:5" ht="18" customHeight="1" x14ac:dyDescent="0.35">
      <c r="A169" s="48"/>
      <c r="B169" s="48"/>
      <c r="C169" s="54"/>
      <c r="D169" s="55" t="s">
        <v>409</v>
      </c>
      <c r="E169" s="51">
        <v>3744000</v>
      </c>
    </row>
    <row r="170" spans="1:5" ht="18" customHeight="1" x14ac:dyDescent="0.35">
      <c r="A170" s="48"/>
      <c r="B170" s="48"/>
      <c r="C170" s="48"/>
      <c r="D170" s="56" t="s">
        <v>285</v>
      </c>
      <c r="E170" s="51">
        <v>7050000</v>
      </c>
    </row>
    <row r="171" spans="1:5" ht="18" customHeight="1" x14ac:dyDescent="0.35">
      <c r="A171" s="50"/>
      <c r="B171" s="50"/>
      <c r="C171" s="48" t="s">
        <v>162</v>
      </c>
      <c r="D171" s="50"/>
      <c r="E171" s="51">
        <v>7050000</v>
      </c>
    </row>
    <row r="172" spans="1:5" x14ac:dyDescent="0.35">
      <c r="A172" s="50"/>
      <c r="B172" s="48" t="s">
        <v>72</v>
      </c>
      <c r="C172" s="50"/>
      <c r="D172" s="50"/>
      <c r="E172" s="51">
        <v>8625962902</v>
      </c>
    </row>
    <row r="173" spans="1:5" ht="18" customHeight="1" x14ac:dyDescent="0.35">
      <c r="A173" s="69" t="s">
        <v>410</v>
      </c>
      <c r="B173" s="74" t="s">
        <v>354</v>
      </c>
      <c r="C173" s="75" t="s">
        <v>402</v>
      </c>
      <c r="D173" s="76"/>
      <c r="E173" s="64">
        <v>17504988</v>
      </c>
    </row>
    <row r="174" spans="1:5" ht="18" customHeight="1" x14ac:dyDescent="0.35">
      <c r="A174" s="48"/>
      <c r="B174" s="48"/>
      <c r="C174" s="48" t="s">
        <v>162</v>
      </c>
      <c r="D174" s="50"/>
      <c r="E174" s="51">
        <v>17504988</v>
      </c>
    </row>
    <row r="175" spans="1:5" ht="18" customHeight="1" x14ac:dyDescent="0.35">
      <c r="A175" s="48"/>
      <c r="B175" s="48" t="s">
        <v>369</v>
      </c>
      <c r="C175" s="54" t="s">
        <v>370</v>
      </c>
      <c r="D175" s="55"/>
      <c r="E175" s="51"/>
    </row>
    <row r="176" spans="1:5" ht="18" customHeight="1" x14ac:dyDescent="0.35">
      <c r="A176" s="48"/>
      <c r="B176" s="48"/>
      <c r="C176" s="48"/>
      <c r="D176" s="56" t="s">
        <v>285</v>
      </c>
      <c r="E176" s="51">
        <v>0</v>
      </c>
    </row>
    <row r="177" spans="1:5" ht="18" customHeight="1" x14ac:dyDescent="0.35">
      <c r="A177" s="48"/>
      <c r="B177" s="48"/>
      <c r="C177" s="72" t="s">
        <v>373</v>
      </c>
      <c r="D177" s="55"/>
      <c r="E177" s="51"/>
    </row>
    <row r="178" spans="1:5" ht="18" customHeight="1" x14ac:dyDescent="0.35">
      <c r="A178" s="48"/>
      <c r="B178" s="48"/>
      <c r="C178" s="69"/>
      <c r="D178" s="56" t="s">
        <v>285</v>
      </c>
      <c r="E178" s="51">
        <v>0</v>
      </c>
    </row>
    <row r="179" spans="1:5" ht="18" customHeight="1" x14ac:dyDescent="0.35">
      <c r="A179" s="50"/>
      <c r="B179" s="50"/>
      <c r="C179" s="48" t="s">
        <v>162</v>
      </c>
      <c r="D179" s="50"/>
      <c r="E179" s="51">
        <v>0</v>
      </c>
    </row>
    <row r="180" spans="1:5" ht="16.5" thickBot="1" x14ac:dyDescent="0.4">
      <c r="A180" s="57"/>
      <c r="B180" s="58" t="s">
        <v>72</v>
      </c>
      <c r="C180" s="57"/>
      <c r="D180" s="57"/>
      <c r="E180" s="59">
        <v>17504988</v>
      </c>
    </row>
    <row r="181" spans="1:5" ht="16.5" thickTop="1" x14ac:dyDescent="0.35">
      <c r="A181" s="60" t="s">
        <v>411</v>
      </c>
      <c r="B181" s="61" t="s">
        <v>354</v>
      </c>
      <c r="C181" s="62"/>
      <c r="D181" s="63"/>
      <c r="E181" s="64">
        <v>126889589861</v>
      </c>
    </row>
    <row r="182" spans="1:5" x14ac:dyDescent="0.35">
      <c r="A182" s="60"/>
      <c r="B182" s="48" t="s">
        <v>369</v>
      </c>
      <c r="C182" s="65" t="s">
        <v>379</v>
      </c>
      <c r="D182" s="66"/>
      <c r="E182" s="51">
        <v>2033639423</v>
      </c>
    </row>
    <row r="183" spans="1:5" x14ac:dyDescent="0.35">
      <c r="A183" s="60"/>
      <c r="B183" s="48"/>
      <c r="C183" s="65" t="s">
        <v>380</v>
      </c>
      <c r="D183" s="66"/>
      <c r="E183" s="51">
        <v>38047428192</v>
      </c>
    </row>
    <row r="184" spans="1:5" x14ac:dyDescent="0.35">
      <c r="A184" s="60"/>
      <c r="B184" s="50"/>
      <c r="C184" s="67" t="s">
        <v>162</v>
      </c>
      <c r="D184" s="68"/>
      <c r="E184" s="51">
        <v>40081067615</v>
      </c>
    </row>
    <row r="185" spans="1:5" x14ac:dyDescent="0.35">
      <c r="A185" s="69"/>
      <c r="B185" s="48" t="s">
        <v>72</v>
      </c>
      <c r="C185" s="50"/>
      <c r="D185" s="50"/>
      <c r="E185" s="51">
        <v>166970657476</v>
      </c>
    </row>
    <row r="186" spans="1:5" x14ac:dyDescent="0.35">
      <c r="A186" s="70" t="s">
        <v>412</v>
      </c>
      <c r="B186" s="67" t="s">
        <v>354</v>
      </c>
      <c r="C186" s="71"/>
      <c r="D186" s="68"/>
      <c r="E186" s="51">
        <v>-15264009338</v>
      </c>
    </row>
    <row r="187" spans="1:5" x14ac:dyDescent="0.35">
      <c r="A187" s="72" t="s">
        <v>413</v>
      </c>
      <c r="B187" s="67" t="s">
        <v>354</v>
      </c>
      <c r="C187" s="71"/>
      <c r="D187" s="68"/>
      <c r="E187" s="51">
        <v>111625580523</v>
      </c>
    </row>
    <row r="188" spans="1:5" x14ac:dyDescent="0.35">
      <c r="A188" s="60"/>
      <c r="B188" s="48" t="s">
        <v>369</v>
      </c>
      <c r="C188" s="65" t="s">
        <v>379</v>
      </c>
      <c r="D188" s="66"/>
      <c r="E188" s="51">
        <v>2033639423</v>
      </c>
    </row>
    <row r="189" spans="1:5" x14ac:dyDescent="0.35">
      <c r="A189" s="60"/>
      <c r="B189" s="48"/>
      <c r="C189" s="65" t="s">
        <v>380</v>
      </c>
      <c r="D189" s="66"/>
      <c r="E189" s="51">
        <v>38047428192</v>
      </c>
    </row>
    <row r="190" spans="1:5" x14ac:dyDescent="0.35">
      <c r="A190" s="60"/>
      <c r="B190" s="50"/>
      <c r="C190" s="67" t="s">
        <v>162</v>
      </c>
      <c r="D190" s="68"/>
      <c r="E190" s="51">
        <v>40081067615</v>
      </c>
    </row>
    <row r="191" spans="1:5" ht="16.5" thickBot="1" x14ac:dyDescent="0.4">
      <c r="A191" s="73"/>
      <c r="B191" s="58" t="s">
        <v>72</v>
      </c>
      <c r="C191" s="57"/>
      <c r="D191" s="57"/>
      <c r="E191" s="59">
        <v>151706648138</v>
      </c>
    </row>
    <row r="192" spans="1:5" ht="16.5" thickTop="1" x14ac:dyDescent="0.35"/>
  </sheetData>
  <mergeCells count="200">
    <mergeCell ref="B186:D186"/>
    <mergeCell ref="A187:A191"/>
    <mergeCell ref="B187:D187"/>
    <mergeCell ref="B188:B190"/>
    <mergeCell ref="C188:D188"/>
    <mergeCell ref="C189:D189"/>
    <mergeCell ref="C190:D190"/>
    <mergeCell ref="B191:D191"/>
    <mergeCell ref="A181:A185"/>
    <mergeCell ref="B181:D181"/>
    <mergeCell ref="B182:B184"/>
    <mergeCell ref="C182:D182"/>
    <mergeCell ref="C183:D183"/>
    <mergeCell ref="C184:D184"/>
    <mergeCell ref="B185:D185"/>
    <mergeCell ref="A173:A180"/>
    <mergeCell ref="B173:B174"/>
    <mergeCell ref="C173:D173"/>
    <mergeCell ref="C174:D174"/>
    <mergeCell ref="B175:B179"/>
    <mergeCell ref="C175:C176"/>
    <mergeCell ref="C177:C178"/>
    <mergeCell ref="C179:D179"/>
    <mergeCell ref="B180:D180"/>
    <mergeCell ref="A163:A172"/>
    <mergeCell ref="B163:B165"/>
    <mergeCell ref="C163:D163"/>
    <mergeCell ref="C164:D164"/>
    <mergeCell ref="C165:D165"/>
    <mergeCell ref="B166:B171"/>
    <mergeCell ref="C166:C167"/>
    <mergeCell ref="C168:C170"/>
    <mergeCell ref="C171:D171"/>
    <mergeCell ref="B172:D172"/>
    <mergeCell ref="B154:D154"/>
    <mergeCell ref="A155:A162"/>
    <mergeCell ref="B155:B156"/>
    <mergeCell ref="C155:D155"/>
    <mergeCell ref="C156:D156"/>
    <mergeCell ref="B157:B161"/>
    <mergeCell ref="C157:C158"/>
    <mergeCell ref="C159:C160"/>
    <mergeCell ref="C161:D161"/>
    <mergeCell ref="B162:D162"/>
    <mergeCell ref="C145:D145"/>
    <mergeCell ref="B146:D146"/>
    <mergeCell ref="A147:A154"/>
    <mergeCell ref="B147:B148"/>
    <mergeCell ref="C147:D147"/>
    <mergeCell ref="C148:D148"/>
    <mergeCell ref="B149:B153"/>
    <mergeCell ref="C149:C150"/>
    <mergeCell ref="C151:C152"/>
    <mergeCell ref="C153:D153"/>
    <mergeCell ref="C135:C136"/>
    <mergeCell ref="C137:D137"/>
    <mergeCell ref="B138:D138"/>
    <mergeCell ref="A139:A146"/>
    <mergeCell ref="B139:B140"/>
    <mergeCell ref="C139:D139"/>
    <mergeCell ref="C140:D140"/>
    <mergeCell ref="B141:B145"/>
    <mergeCell ref="C141:C142"/>
    <mergeCell ref="C143:C144"/>
    <mergeCell ref="C126:C127"/>
    <mergeCell ref="C128:D128"/>
    <mergeCell ref="B129:D129"/>
    <mergeCell ref="A130:A138"/>
    <mergeCell ref="B130:B132"/>
    <mergeCell ref="C130:D130"/>
    <mergeCell ref="C131:D131"/>
    <mergeCell ref="C132:D132"/>
    <mergeCell ref="B133:B137"/>
    <mergeCell ref="C133:C134"/>
    <mergeCell ref="C117:C118"/>
    <mergeCell ref="C119:D119"/>
    <mergeCell ref="B120:D120"/>
    <mergeCell ref="A121:A129"/>
    <mergeCell ref="B121:B123"/>
    <mergeCell ref="C121:D121"/>
    <mergeCell ref="C122:D122"/>
    <mergeCell ref="C123:D123"/>
    <mergeCell ref="B124:B128"/>
    <mergeCell ref="C124:C125"/>
    <mergeCell ref="C105:C107"/>
    <mergeCell ref="C108:C110"/>
    <mergeCell ref="C111:D111"/>
    <mergeCell ref="B112:D112"/>
    <mergeCell ref="A113:A120"/>
    <mergeCell ref="B113:B114"/>
    <mergeCell ref="C113:D113"/>
    <mergeCell ref="C114:D114"/>
    <mergeCell ref="B115:B119"/>
    <mergeCell ref="C115:C116"/>
    <mergeCell ref="C96:C97"/>
    <mergeCell ref="C98:C99"/>
    <mergeCell ref="C100:D100"/>
    <mergeCell ref="B101:D101"/>
    <mergeCell ref="A102:A112"/>
    <mergeCell ref="B102:B104"/>
    <mergeCell ref="C102:D102"/>
    <mergeCell ref="C103:D103"/>
    <mergeCell ref="C104:D104"/>
    <mergeCell ref="B105:B111"/>
    <mergeCell ref="C86:C87"/>
    <mergeCell ref="C88:C90"/>
    <mergeCell ref="C91:D91"/>
    <mergeCell ref="B92:D92"/>
    <mergeCell ref="A93:A101"/>
    <mergeCell ref="B93:B95"/>
    <mergeCell ref="C93:D93"/>
    <mergeCell ref="C94:D94"/>
    <mergeCell ref="C95:D95"/>
    <mergeCell ref="B96:B100"/>
    <mergeCell ref="C79:D79"/>
    <mergeCell ref="B80:D80"/>
    <mergeCell ref="A81:A92"/>
    <mergeCell ref="B81:B85"/>
    <mergeCell ref="C81:D81"/>
    <mergeCell ref="C82:D82"/>
    <mergeCell ref="C83:D83"/>
    <mergeCell ref="C84:D84"/>
    <mergeCell ref="C85:D85"/>
    <mergeCell ref="B86:B91"/>
    <mergeCell ref="C68:C70"/>
    <mergeCell ref="C71:D71"/>
    <mergeCell ref="B72:D72"/>
    <mergeCell ref="A73:A80"/>
    <mergeCell ref="B73:B74"/>
    <mergeCell ref="C73:D73"/>
    <mergeCell ref="C74:D74"/>
    <mergeCell ref="B75:B79"/>
    <mergeCell ref="C75:C76"/>
    <mergeCell ref="C77:C78"/>
    <mergeCell ref="A60:A72"/>
    <mergeCell ref="B60:B65"/>
    <mergeCell ref="C60:D60"/>
    <mergeCell ref="C61:D61"/>
    <mergeCell ref="C62:D62"/>
    <mergeCell ref="C63:D63"/>
    <mergeCell ref="C64:D64"/>
    <mergeCell ref="C65:D65"/>
    <mergeCell ref="B66:B71"/>
    <mergeCell ref="C66:C67"/>
    <mergeCell ref="B54:D54"/>
    <mergeCell ref="A55:A59"/>
    <mergeCell ref="B55:D55"/>
    <mergeCell ref="B56:B58"/>
    <mergeCell ref="C56:D56"/>
    <mergeCell ref="C57:D57"/>
    <mergeCell ref="C58:D58"/>
    <mergeCell ref="B59:D59"/>
    <mergeCell ref="A49:A53"/>
    <mergeCell ref="B49:D49"/>
    <mergeCell ref="B50:B52"/>
    <mergeCell ref="C50:D50"/>
    <mergeCell ref="C51:D51"/>
    <mergeCell ref="C52:D52"/>
    <mergeCell ref="B53:D53"/>
    <mergeCell ref="A39:A48"/>
    <mergeCell ref="B39:B40"/>
    <mergeCell ref="C39:D39"/>
    <mergeCell ref="C40:D40"/>
    <mergeCell ref="B41:B47"/>
    <mergeCell ref="C41:C43"/>
    <mergeCell ref="C44:C46"/>
    <mergeCell ref="C47:D47"/>
    <mergeCell ref="B48:D48"/>
    <mergeCell ref="B28:D28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C19:D19"/>
    <mergeCell ref="C20:D20"/>
    <mergeCell ref="B21:B27"/>
    <mergeCell ref="C21:C23"/>
    <mergeCell ref="C24:C26"/>
    <mergeCell ref="C27:D27"/>
    <mergeCell ref="C13:D13"/>
    <mergeCell ref="C14:D14"/>
    <mergeCell ref="C15:D15"/>
    <mergeCell ref="C16:D16"/>
    <mergeCell ref="C17:D1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</mergeCells>
  <phoneticPr fontId="5"/>
  <pageMargins left="0.59055118110236227" right="0.39370078740157483" top="0.39370078740157483" bottom="0.39370078740157483" header="0.19685039370078741" footer="0.19685039370078741"/>
  <pageSetup paperSize="9" scale="68" fitToHeight="0" orientation="portrait" r:id="rId1"/>
  <headerFooter>
    <oddHeader>&amp;R&amp;9&amp;D</oddHead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8" t="s">
        <v>414</v>
      </c>
      <c r="B1" s="77"/>
      <c r="C1" s="77"/>
      <c r="D1" s="77"/>
      <c r="E1" s="77"/>
      <c r="F1" s="77"/>
    </row>
    <row r="2" spans="1:6" ht="20.25" customHeight="1" x14ac:dyDescent="0.15">
      <c r="A2" s="78" t="s">
        <v>1</v>
      </c>
      <c r="B2" s="78"/>
      <c r="C2" s="78"/>
      <c r="D2" s="78"/>
      <c r="E2" s="78"/>
      <c r="F2" s="79" t="s">
        <v>2</v>
      </c>
    </row>
    <row r="3" spans="1:6" ht="20.25" customHeight="1" x14ac:dyDescent="0.15">
      <c r="A3" s="78" t="s">
        <v>74</v>
      </c>
      <c r="B3" s="78"/>
      <c r="C3" s="78"/>
      <c r="D3" s="78"/>
      <c r="E3" s="78"/>
      <c r="F3" s="79" t="s">
        <v>415</v>
      </c>
    </row>
    <row r="4" spans="1:6" ht="20.25" customHeight="1" x14ac:dyDescent="0.15">
      <c r="A4" s="80" t="s">
        <v>3</v>
      </c>
      <c r="B4" s="81" t="s">
        <v>274</v>
      </c>
      <c r="C4" s="81" t="s">
        <v>416</v>
      </c>
      <c r="D4" s="81"/>
      <c r="E4" s="81"/>
      <c r="F4" s="81"/>
    </row>
    <row r="5" spans="1:6" ht="20.25" customHeight="1" x14ac:dyDescent="0.15">
      <c r="A5" s="80"/>
      <c r="B5" s="81"/>
      <c r="C5" s="81" t="s">
        <v>369</v>
      </c>
      <c r="D5" s="81" t="s">
        <v>417</v>
      </c>
      <c r="E5" s="81" t="s">
        <v>354</v>
      </c>
      <c r="F5" s="81" t="s">
        <v>189</v>
      </c>
    </row>
    <row r="6" spans="1:6" ht="20.25" customHeight="1" thickBot="1" x14ac:dyDescent="0.2">
      <c r="A6" s="82"/>
      <c r="B6" s="83"/>
      <c r="C6" s="83"/>
      <c r="D6" s="83"/>
      <c r="E6" s="83"/>
      <c r="F6" s="83"/>
    </row>
    <row r="7" spans="1:6" ht="20.25" customHeight="1" thickTop="1" x14ac:dyDescent="0.15">
      <c r="A7" s="84" t="s">
        <v>418</v>
      </c>
      <c r="B7" s="85">
        <v>164466793969</v>
      </c>
      <c r="C7" s="85">
        <v>39065969792</v>
      </c>
      <c r="D7" s="85">
        <v>5233722660</v>
      </c>
      <c r="E7" s="85">
        <v>90186167454</v>
      </c>
      <c r="F7" s="85">
        <v>29980934063</v>
      </c>
    </row>
    <row r="8" spans="1:6" ht="20.25" customHeight="1" x14ac:dyDescent="0.15">
      <c r="A8" s="84" t="s">
        <v>419</v>
      </c>
      <c r="B8" s="85">
        <v>17642117554</v>
      </c>
      <c r="C8" s="85">
        <v>1015097823</v>
      </c>
      <c r="D8" s="85">
        <v>11851177340</v>
      </c>
      <c r="E8" s="85">
        <v>4775842391</v>
      </c>
      <c r="F8" s="85" t="s">
        <v>13</v>
      </c>
    </row>
    <row r="9" spans="1:6" ht="20.25" customHeight="1" x14ac:dyDescent="0.15">
      <c r="A9" s="84" t="s">
        <v>420</v>
      </c>
      <c r="B9" s="85">
        <v>2793140033</v>
      </c>
      <c r="C9" s="85" t="s">
        <v>13</v>
      </c>
      <c r="D9" s="85">
        <v>101000000</v>
      </c>
      <c r="E9" s="85">
        <v>1287966869</v>
      </c>
      <c r="F9" s="85">
        <v>1404173164</v>
      </c>
    </row>
    <row r="10" spans="1:6" ht="20.25" customHeight="1" x14ac:dyDescent="0.15">
      <c r="A10" s="84" t="s">
        <v>189</v>
      </c>
      <c r="B10" s="85" t="s">
        <v>13</v>
      </c>
      <c r="C10" s="85" t="s">
        <v>13</v>
      </c>
      <c r="D10" s="85" t="s">
        <v>13</v>
      </c>
      <c r="E10" s="85" t="s">
        <v>13</v>
      </c>
      <c r="F10" s="85" t="s">
        <v>13</v>
      </c>
    </row>
    <row r="11" spans="1:6" ht="20.25" customHeight="1" x14ac:dyDescent="0.15">
      <c r="A11" s="86" t="s">
        <v>72</v>
      </c>
      <c r="B11" s="85">
        <v>184902051556</v>
      </c>
      <c r="C11" s="85">
        <v>40081067615</v>
      </c>
      <c r="D11" s="85">
        <v>17185900000</v>
      </c>
      <c r="E11" s="85">
        <v>96249976714</v>
      </c>
      <c r="F11" s="85">
        <v>31385107227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/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9" t="s">
        <v>421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3" t="s">
        <v>156</v>
      </c>
    </row>
    <row r="5" spans="1:2" ht="22.5" customHeight="1" x14ac:dyDescent="0.15">
      <c r="A5" s="11" t="s">
        <v>185</v>
      </c>
      <c r="B5" s="11" t="s">
        <v>267</v>
      </c>
    </row>
    <row r="6" spans="1:2" ht="18" customHeight="1" x14ac:dyDescent="0.15">
      <c r="A6" s="4" t="s">
        <v>422</v>
      </c>
      <c r="B6" s="87">
        <v>11782992067</v>
      </c>
    </row>
    <row r="7" spans="1:2" ht="18" customHeight="1" x14ac:dyDescent="0.15">
      <c r="A7" s="4" t="s">
        <v>423</v>
      </c>
      <c r="B7" s="87"/>
    </row>
    <row r="8" spans="1:2" ht="18" customHeight="1" x14ac:dyDescent="0.15">
      <c r="A8" s="4"/>
      <c r="B8" s="87"/>
    </row>
    <row r="9" spans="1:2" ht="18" customHeight="1" x14ac:dyDescent="0.15">
      <c r="A9" s="4"/>
      <c r="B9" s="87"/>
    </row>
    <row r="10" spans="1:2" ht="18" customHeight="1" x14ac:dyDescent="0.15">
      <c r="A10" s="4"/>
      <c r="B10" s="87"/>
    </row>
    <row r="11" spans="1:2" ht="18" customHeight="1" x14ac:dyDescent="0.15">
      <c r="A11" s="15" t="s">
        <v>72</v>
      </c>
      <c r="B11" s="87">
        <f>SUM(B6:B10)</f>
        <v>11782992067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86" fitToHeight="0" orientation="portrait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I1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8" t="s">
        <v>75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3" t="s">
        <v>2</v>
      </c>
    </row>
    <row r="3" spans="1:9" ht="13.5" x14ac:dyDescent="0.15">
      <c r="A3" s="1" t="s">
        <v>74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73</v>
      </c>
    </row>
    <row r="5" spans="1:9" ht="22.5" x14ac:dyDescent="0.15">
      <c r="A5" s="5" t="s">
        <v>3</v>
      </c>
      <c r="B5" s="2" t="s">
        <v>76</v>
      </c>
      <c r="C5" s="5" t="s">
        <v>77</v>
      </c>
      <c r="D5" s="5" t="s">
        <v>78</v>
      </c>
      <c r="E5" s="5" t="s">
        <v>79</v>
      </c>
      <c r="F5" s="5" t="s">
        <v>80</v>
      </c>
      <c r="G5" s="5" t="s">
        <v>81</v>
      </c>
      <c r="H5" s="5" t="s">
        <v>82</v>
      </c>
      <c r="I5" s="5" t="s">
        <v>72</v>
      </c>
    </row>
    <row r="6" spans="1:9" x14ac:dyDescent="0.15">
      <c r="A6" s="4" t="s">
        <v>11</v>
      </c>
      <c r="B6" s="7">
        <v>22098672350</v>
      </c>
      <c r="C6" s="7">
        <v>87243569216</v>
      </c>
      <c r="D6" s="7">
        <v>10462293924</v>
      </c>
      <c r="E6" s="7">
        <v>19618687925</v>
      </c>
      <c r="F6" s="7">
        <v>16557598337</v>
      </c>
      <c r="G6" s="7">
        <v>5087401659</v>
      </c>
      <c r="H6" s="7">
        <v>33564608468</v>
      </c>
      <c r="I6" s="7">
        <v>194632831879</v>
      </c>
    </row>
    <row r="7" spans="1:9" x14ac:dyDescent="0.15">
      <c r="A7" s="4" t="s">
        <v>12</v>
      </c>
      <c r="B7" s="7">
        <v>13411453041</v>
      </c>
      <c r="C7" s="7">
        <v>30803885906</v>
      </c>
      <c r="D7" s="7">
        <v>4032464006</v>
      </c>
      <c r="E7" s="7">
        <v>3791665697</v>
      </c>
      <c r="F7" s="7">
        <v>4436872439</v>
      </c>
      <c r="G7" s="7">
        <v>1084283244</v>
      </c>
      <c r="H7" s="7">
        <v>11151582930</v>
      </c>
      <c r="I7" s="7">
        <v>68712207263</v>
      </c>
    </row>
    <row r="8" spans="1:9" x14ac:dyDescent="0.15">
      <c r="A8" s="4" t="s">
        <v>14</v>
      </c>
      <c r="B8" s="7">
        <v>0</v>
      </c>
      <c r="C8" s="7">
        <v>0</v>
      </c>
      <c r="D8" s="7">
        <v>0</v>
      </c>
      <c r="E8" s="7">
        <v>0</v>
      </c>
      <c r="F8" s="7">
        <v>2570880000</v>
      </c>
      <c r="G8" s="7">
        <v>0</v>
      </c>
      <c r="H8" s="7">
        <v>0</v>
      </c>
      <c r="I8" s="7">
        <v>2570880000</v>
      </c>
    </row>
    <row r="9" spans="1:9" x14ac:dyDescent="0.15">
      <c r="A9" s="4" t="s">
        <v>15</v>
      </c>
      <c r="B9" s="7">
        <v>8318835094</v>
      </c>
      <c r="C9" s="7">
        <v>47215942018</v>
      </c>
      <c r="D9" s="7">
        <v>5900770055</v>
      </c>
      <c r="E9" s="7">
        <v>15539785214</v>
      </c>
      <c r="F9" s="7">
        <v>9070893005</v>
      </c>
      <c r="G9" s="7">
        <v>2600374703</v>
      </c>
      <c r="H9" s="7">
        <v>20962188976</v>
      </c>
      <c r="I9" s="7">
        <v>109608789065</v>
      </c>
    </row>
    <row r="10" spans="1:9" x14ac:dyDescent="0.15">
      <c r="A10" s="4" t="s">
        <v>16</v>
      </c>
      <c r="B10" s="7">
        <v>96466853</v>
      </c>
      <c r="C10" s="7">
        <v>5598117171</v>
      </c>
      <c r="D10" s="7">
        <v>394825873</v>
      </c>
      <c r="E10" s="7">
        <v>62871354</v>
      </c>
      <c r="F10" s="7">
        <v>2354406</v>
      </c>
      <c r="G10" s="7">
        <v>171922968</v>
      </c>
      <c r="H10" s="7">
        <v>1019722251</v>
      </c>
      <c r="I10" s="7">
        <v>7346280876</v>
      </c>
    </row>
    <row r="11" spans="1:9" x14ac:dyDescent="0.15">
      <c r="A11" s="4" t="s">
        <v>17</v>
      </c>
      <c r="B11" s="7">
        <v>140444137</v>
      </c>
      <c r="C11" s="7">
        <v>2769659231</v>
      </c>
      <c r="D11" s="7">
        <v>118424030</v>
      </c>
      <c r="E11" s="7">
        <v>224365660</v>
      </c>
      <c r="F11" s="7">
        <v>471216706</v>
      </c>
      <c r="G11" s="7">
        <v>1120538428</v>
      </c>
      <c r="H11" s="7">
        <v>423350627</v>
      </c>
      <c r="I11" s="7">
        <v>5267998819</v>
      </c>
    </row>
    <row r="12" spans="1:9" x14ac:dyDescent="0.15">
      <c r="A12" s="4" t="s">
        <v>18</v>
      </c>
      <c r="B12" s="7">
        <v>2</v>
      </c>
      <c r="C12" s="7">
        <v>0</v>
      </c>
      <c r="D12" s="7">
        <v>0</v>
      </c>
      <c r="E12" s="7">
        <v>0</v>
      </c>
      <c r="F12" s="7">
        <v>3567381</v>
      </c>
      <c r="G12" s="7">
        <v>0</v>
      </c>
      <c r="H12" s="7">
        <v>0</v>
      </c>
      <c r="I12" s="7">
        <v>3567383</v>
      </c>
    </row>
    <row r="13" spans="1:9" x14ac:dyDescent="0.15">
      <c r="A13" s="4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 x14ac:dyDescent="0.15">
      <c r="A14" s="4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x14ac:dyDescent="0.15">
      <c r="A15" s="4" t="s">
        <v>21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x14ac:dyDescent="0.15">
      <c r="A16" s="4" t="s">
        <v>22</v>
      </c>
      <c r="B16" s="7">
        <v>131473223</v>
      </c>
      <c r="C16" s="7">
        <v>855964890</v>
      </c>
      <c r="D16" s="7">
        <v>15809960</v>
      </c>
      <c r="E16" s="7">
        <v>0</v>
      </c>
      <c r="F16" s="7">
        <v>1814400</v>
      </c>
      <c r="G16" s="7">
        <v>110282316</v>
      </c>
      <c r="H16" s="7">
        <v>7763684</v>
      </c>
      <c r="I16" s="7">
        <v>1123108473</v>
      </c>
    </row>
    <row r="17" spans="1:9" x14ac:dyDescent="0.15">
      <c r="A17" s="4" t="s">
        <v>23</v>
      </c>
      <c r="B17" s="7">
        <v>512067367405</v>
      </c>
      <c r="C17" s="7">
        <v>45567653</v>
      </c>
      <c r="D17" s="7">
        <v>5265548</v>
      </c>
      <c r="E17" s="7">
        <v>43242361631</v>
      </c>
      <c r="F17" s="7">
        <v>17225263443</v>
      </c>
      <c r="G17" s="7">
        <v>0</v>
      </c>
      <c r="H17" s="7">
        <v>8857395</v>
      </c>
      <c r="I17" s="7">
        <v>572594683075</v>
      </c>
    </row>
    <row r="18" spans="1:9" x14ac:dyDescent="0.15">
      <c r="A18" s="4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1:9" x14ac:dyDescent="0.15">
      <c r="A19" s="4" t="s">
        <v>25</v>
      </c>
      <c r="B19" s="7">
        <v>4118971651</v>
      </c>
      <c r="C19" s="7">
        <v>0</v>
      </c>
      <c r="D19" s="7">
        <v>0</v>
      </c>
      <c r="E19" s="7">
        <v>5137717</v>
      </c>
      <c r="F19" s="7">
        <v>0</v>
      </c>
      <c r="G19" s="7">
        <v>0</v>
      </c>
      <c r="H19" s="7">
        <v>0</v>
      </c>
      <c r="I19" s="7">
        <v>4124109368</v>
      </c>
    </row>
    <row r="20" spans="1:9" x14ac:dyDescent="0.15">
      <c r="A20" s="4" t="s">
        <v>26</v>
      </c>
      <c r="B20" s="7">
        <v>43943198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43943198</v>
      </c>
    </row>
    <row r="21" spans="1:9" x14ac:dyDescent="0.15">
      <c r="A21" s="4" t="s">
        <v>27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 x14ac:dyDescent="0.15">
      <c r="A22" s="4" t="s">
        <v>28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x14ac:dyDescent="0.15">
      <c r="A23" s="4" t="s">
        <v>29</v>
      </c>
      <c r="B23" s="7">
        <v>445194994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445194994</v>
      </c>
    </row>
    <row r="24" spans="1:9" x14ac:dyDescent="0.15">
      <c r="A24" s="4" t="s">
        <v>30</v>
      </c>
      <c r="B24" s="7">
        <v>33594258373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33594258373</v>
      </c>
    </row>
    <row r="25" spans="1:9" x14ac:dyDescent="0.15">
      <c r="A25" s="4" t="s">
        <v>31</v>
      </c>
      <c r="B25" s="7">
        <v>4712447548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4712447548</v>
      </c>
    </row>
    <row r="26" spans="1:9" x14ac:dyDescent="0.15">
      <c r="A26" s="4" t="s">
        <v>32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x14ac:dyDescent="0.15">
      <c r="A27" s="4" t="s">
        <v>33</v>
      </c>
      <c r="B27" s="7">
        <v>709977076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709977076</v>
      </c>
    </row>
    <row r="28" spans="1:9" x14ac:dyDescent="0.15">
      <c r="A28" s="4" t="s">
        <v>34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 x14ac:dyDescent="0.15">
      <c r="A29" s="4" t="s">
        <v>35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1</v>
      </c>
    </row>
    <row r="30" spans="1:9" x14ac:dyDescent="0.15">
      <c r="A30" s="4" t="s">
        <v>36</v>
      </c>
      <c r="B30" s="7">
        <v>0</v>
      </c>
      <c r="C30" s="7">
        <v>0</v>
      </c>
      <c r="D30" s="7">
        <v>0</v>
      </c>
      <c r="E30" s="7">
        <v>0</v>
      </c>
      <c r="F30" s="7">
        <v>2264337</v>
      </c>
      <c r="G30" s="7">
        <v>0</v>
      </c>
      <c r="H30" s="7">
        <v>0</v>
      </c>
      <c r="I30" s="7">
        <v>2264337</v>
      </c>
    </row>
    <row r="31" spans="1:9" x14ac:dyDescent="0.15">
      <c r="A31" s="4" t="s">
        <v>37</v>
      </c>
      <c r="B31" s="7">
        <v>124000368</v>
      </c>
      <c r="C31" s="7">
        <v>0</v>
      </c>
      <c r="D31" s="7">
        <v>0</v>
      </c>
      <c r="E31" s="7">
        <v>2261055939</v>
      </c>
      <c r="F31" s="7">
        <v>7096020146</v>
      </c>
      <c r="G31" s="7">
        <v>0</v>
      </c>
      <c r="H31" s="7">
        <v>0</v>
      </c>
      <c r="I31" s="7">
        <v>9481076453</v>
      </c>
    </row>
    <row r="32" spans="1:9" x14ac:dyDescent="0.15">
      <c r="A32" s="4" t="s">
        <v>38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15">
      <c r="A33" s="4" t="s">
        <v>39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15">
      <c r="A34" s="4" t="s">
        <v>40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15">
      <c r="A35" s="4" t="s">
        <v>41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15">
      <c r="A36" s="4" t="s">
        <v>42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15">
      <c r="A37" s="4" t="s">
        <v>43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15">
      <c r="A38" s="4" t="s">
        <v>44</v>
      </c>
      <c r="B38" s="7">
        <v>591455025</v>
      </c>
      <c r="C38" s="7">
        <v>40136801</v>
      </c>
      <c r="D38" s="7">
        <v>0</v>
      </c>
      <c r="E38" s="7">
        <v>1</v>
      </c>
      <c r="F38" s="7">
        <v>2</v>
      </c>
      <c r="G38" s="7">
        <v>0</v>
      </c>
      <c r="H38" s="7">
        <v>1216000</v>
      </c>
      <c r="I38" s="7">
        <v>632807829</v>
      </c>
    </row>
    <row r="39" spans="1:9" x14ac:dyDescent="0.15">
      <c r="A39" s="4" t="s">
        <v>45</v>
      </c>
      <c r="B39" s="7">
        <v>3152149481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3152149481</v>
      </c>
    </row>
    <row r="40" spans="1:9" x14ac:dyDescent="0.15">
      <c r="A40" s="4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 x14ac:dyDescent="0.15">
      <c r="A41" s="4" t="s">
        <v>47</v>
      </c>
      <c r="B41" s="7">
        <v>1592406249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1592406249</v>
      </c>
    </row>
    <row r="42" spans="1:9" x14ac:dyDescent="0.15">
      <c r="A42" s="4" t="s">
        <v>48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1:9" x14ac:dyDescent="0.15">
      <c r="A43" s="4" t="s">
        <v>49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x14ac:dyDescent="0.15">
      <c r="A44" s="4" t="s">
        <v>50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15">
      <c r="A45" s="4" t="s">
        <v>51</v>
      </c>
      <c r="B45" s="7">
        <v>0</v>
      </c>
      <c r="C45" s="7">
        <v>0</v>
      </c>
      <c r="D45" s="7">
        <v>0</v>
      </c>
      <c r="E45" s="7">
        <v>1686576761</v>
      </c>
      <c r="F45" s="7">
        <v>1499767</v>
      </c>
      <c r="G45" s="7">
        <v>0</v>
      </c>
      <c r="H45" s="7">
        <v>0</v>
      </c>
      <c r="I45" s="7">
        <v>1688076528</v>
      </c>
    </row>
    <row r="46" spans="1:9" x14ac:dyDescent="0.15">
      <c r="A46" s="4" t="s">
        <v>52</v>
      </c>
      <c r="B46" s="7">
        <v>14799657334</v>
      </c>
      <c r="C46" s="7">
        <v>5430852</v>
      </c>
      <c r="D46" s="7">
        <v>0</v>
      </c>
      <c r="E46" s="7">
        <v>4427774</v>
      </c>
      <c r="F46" s="7">
        <v>226119531</v>
      </c>
      <c r="G46" s="7">
        <v>0</v>
      </c>
      <c r="H46" s="7">
        <v>0</v>
      </c>
      <c r="I46" s="7">
        <v>15035635491</v>
      </c>
    </row>
    <row r="47" spans="1:9" x14ac:dyDescent="0.15">
      <c r="A47" s="4" t="s">
        <v>53</v>
      </c>
      <c r="B47" s="7">
        <v>276424807301</v>
      </c>
      <c r="C47" s="7">
        <v>0</v>
      </c>
      <c r="D47" s="7">
        <v>0</v>
      </c>
      <c r="E47" s="7">
        <v>14911278</v>
      </c>
      <c r="F47" s="7">
        <v>0</v>
      </c>
      <c r="G47" s="7">
        <v>0</v>
      </c>
      <c r="H47" s="7">
        <v>0</v>
      </c>
      <c r="I47" s="7">
        <v>276439718579</v>
      </c>
    </row>
    <row r="48" spans="1:9" x14ac:dyDescent="0.15">
      <c r="A48" s="4" t="s">
        <v>54</v>
      </c>
      <c r="B48" s="7">
        <v>310568659</v>
      </c>
      <c r="C48" s="7">
        <v>0</v>
      </c>
      <c r="D48" s="7">
        <v>0</v>
      </c>
      <c r="E48" s="7">
        <v>0</v>
      </c>
      <c r="F48" s="7">
        <v>46681943</v>
      </c>
      <c r="G48" s="7">
        <v>0</v>
      </c>
      <c r="H48" s="7">
        <v>0</v>
      </c>
      <c r="I48" s="7">
        <v>357250602</v>
      </c>
    </row>
    <row r="49" spans="1:9" x14ac:dyDescent="0.15">
      <c r="A49" s="4" t="s">
        <v>55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x14ac:dyDescent="0.15">
      <c r="A50" s="4" t="s">
        <v>56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x14ac:dyDescent="0.15">
      <c r="A51" s="4" t="s">
        <v>57</v>
      </c>
      <c r="B51" s="7">
        <v>141685709</v>
      </c>
      <c r="C51" s="7">
        <v>0</v>
      </c>
      <c r="D51" s="7">
        <v>0</v>
      </c>
      <c r="E51" s="7">
        <v>0</v>
      </c>
      <c r="F51" s="7">
        <v>867555591</v>
      </c>
      <c r="G51" s="7">
        <v>0</v>
      </c>
      <c r="H51" s="7">
        <v>0</v>
      </c>
      <c r="I51" s="7">
        <v>1009241300</v>
      </c>
    </row>
    <row r="52" spans="1:9" x14ac:dyDescent="0.15">
      <c r="A52" s="4" t="s">
        <v>58</v>
      </c>
      <c r="B52" s="7">
        <v>4626328974</v>
      </c>
      <c r="C52" s="7">
        <v>0</v>
      </c>
      <c r="D52" s="7">
        <v>0</v>
      </c>
      <c r="E52" s="7">
        <v>38533320</v>
      </c>
      <c r="F52" s="7">
        <v>1</v>
      </c>
      <c r="G52" s="7">
        <v>0</v>
      </c>
      <c r="H52" s="7">
        <v>439955</v>
      </c>
      <c r="I52" s="7">
        <v>4665302250</v>
      </c>
    </row>
    <row r="53" spans="1:9" x14ac:dyDescent="0.15">
      <c r="A53" s="4" t="s">
        <v>59</v>
      </c>
      <c r="B53" s="7">
        <v>155942001829</v>
      </c>
      <c r="C53" s="7">
        <v>0</v>
      </c>
      <c r="D53" s="7">
        <v>0</v>
      </c>
      <c r="E53" s="7">
        <v>23328000</v>
      </c>
      <c r="F53" s="7">
        <v>44110440</v>
      </c>
      <c r="G53" s="7">
        <v>0</v>
      </c>
      <c r="H53" s="7">
        <v>0</v>
      </c>
      <c r="I53" s="7">
        <v>156009440269</v>
      </c>
    </row>
    <row r="54" spans="1:9" x14ac:dyDescent="0.15">
      <c r="A54" s="4" t="s">
        <v>60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 x14ac:dyDescent="0.15">
      <c r="A55" s="4" t="s">
        <v>61</v>
      </c>
      <c r="B55" s="7">
        <v>845747165</v>
      </c>
      <c r="C55" s="7">
        <v>0</v>
      </c>
      <c r="D55" s="7">
        <v>0</v>
      </c>
      <c r="E55" s="7">
        <v>0</v>
      </c>
      <c r="F55" s="7">
        <v>12099903</v>
      </c>
      <c r="G55" s="7">
        <v>0</v>
      </c>
      <c r="H55" s="7">
        <v>0</v>
      </c>
      <c r="I55" s="7">
        <v>857847068</v>
      </c>
    </row>
    <row r="56" spans="1:9" x14ac:dyDescent="0.15">
      <c r="A56" s="4" t="s">
        <v>62</v>
      </c>
      <c r="B56" s="7">
        <v>911597268</v>
      </c>
      <c r="C56" s="7">
        <v>0</v>
      </c>
      <c r="D56" s="7">
        <v>0</v>
      </c>
      <c r="E56" s="7">
        <v>0</v>
      </c>
      <c r="F56" s="7">
        <v>582498000</v>
      </c>
      <c r="G56" s="7">
        <v>0</v>
      </c>
      <c r="H56" s="7">
        <v>0</v>
      </c>
      <c r="I56" s="7">
        <v>1494095268</v>
      </c>
    </row>
    <row r="57" spans="1:9" x14ac:dyDescent="0.15">
      <c r="A57" s="4" t="s">
        <v>63</v>
      </c>
      <c r="B57" s="7">
        <v>10648000</v>
      </c>
      <c r="C57" s="7">
        <v>0</v>
      </c>
      <c r="D57" s="7">
        <v>0</v>
      </c>
      <c r="E57" s="7">
        <v>0</v>
      </c>
      <c r="F57" s="7">
        <v>1237702194</v>
      </c>
      <c r="G57" s="7">
        <v>0</v>
      </c>
      <c r="H57" s="7">
        <v>0</v>
      </c>
      <c r="I57" s="7">
        <v>1248350194</v>
      </c>
    </row>
    <row r="58" spans="1:9" x14ac:dyDescent="0.15">
      <c r="A58" s="4" t="s">
        <v>64</v>
      </c>
      <c r="B58" s="7">
        <v>4700000</v>
      </c>
      <c r="C58" s="7">
        <v>0</v>
      </c>
      <c r="D58" s="7">
        <v>0</v>
      </c>
      <c r="E58" s="7">
        <v>0</v>
      </c>
      <c r="F58" s="7">
        <v>6816703064</v>
      </c>
      <c r="G58" s="7">
        <v>0</v>
      </c>
      <c r="H58" s="7">
        <v>0</v>
      </c>
      <c r="I58" s="7">
        <v>6821403064</v>
      </c>
    </row>
    <row r="59" spans="1:9" x14ac:dyDescent="0.15">
      <c r="A59" s="4" t="s">
        <v>65</v>
      </c>
      <c r="B59" s="7">
        <v>4889745817</v>
      </c>
      <c r="C59" s="7">
        <v>0</v>
      </c>
      <c r="D59" s="7">
        <v>5265548</v>
      </c>
      <c r="E59" s="7">
        <v>35023475083</v>
      </c>
      <c r="F59" s="7">
        <v>235515592</v>
      </c>
      <c r="G59" s="7">
        <v>0</v>
      </c>
      <c r="H59" s="7">
        <v>0</v>
      </c>
      <c r="I59" s="7">
        <v>40154002040</v>
      </c>
    </row>
    <row r="60" spans="1:9" x14ac:dyDescent="0.15">
      <c r="A60" s="4" t="s">
        <v>66</v>
      </c>
      <c r="B60" s="7">
        <v>0</v>
      </c>
      <c r="C60" s="7">
        <v>0</v>
      </c>
      <c r="D60" s="7">
        <v>0</v>
      </c>
      <c r="E60" s="7">
        <v>4386284</v>
      </c>
      <c r="F60" s="7">
        <v>13770891</v>
      </c>
      <c r="G60" s="7">
        <v>0</v>
      </c>
      <c r="H60" s="7">
        <v>0</v>
      </c>
      <c r="I60" s="7">
        <v>18157175</v>
      </c>
    </row>
    <row r="61" spans="1:9" x14ac:dyDescent="0.15">
      <c r="A61" s="4" t="s">
        <v>67</v>
      </c>
      <c r="B61" s="7">
        <v>4075075386</v>
      </c>
      <c r="C61" s="7">
        <v>0</v>
      </c>
      <c r="D61" s="7">
        <v>0</v>
      </c>
      <c r="E61" s="7">
        <v>4180529474</v>
      </c>
      <c r="F61" s="7">
        <v>42722040</v>
      </c>
      <c r="G61" s="7">
        <v>0</v>
      </c>
      <c r="H61" s="7">
        <v>7201440</v>
      </c>
      <c r="I61" s="7">
        <v>8305528340</v>
      </c>
    </row>
    <row r="62" spans="1:9" x14ac:dyDescent="0.15">
      <c r="A62" s="4" t="s">
        <v>68</v>
      </c>
      <c r="B62" s="7">
        <v>4606702395</v>
      </c>
      <c r="C62" s="7">
        <v>507744692</v>
      </c>
      <c r="D62" s="7">
        <v>15745517</v>
      </c>
      <c r="E62" s="7">
        <v>4272448085</v>
      </c>
      <c r="F62" s="7">
        <v>793015012</v>
      </c>
      <c r="G62" s="7">
        <v>1910982238</v>
      </c>
      <c r="H62" s="7">
        <v>182601633</v>
      </c>
      <c r="I62" s="7">
        <v>12289239572</v>
      </c>
    </row>
    <row r="63" spans="1:9" x14ac:dyDescent="0.15">
      <c r="A63" s="4" t="s">
        <v>69</v>
      </c>
      <c r="B63" s="7">
        <v>1190192492</v>
      </c>
      <c r="C63" s="7">
        <v>184172339</v>
      </c>
      <c r="D63" s="7">
        <v>1</v>
      </c>
      <c r="E63" s="7">
        <v>475519669</v>
      </c>
      <c r="F63" s="7">
        <v>4404138</v>
      </c>
      <c r="G63" s="7">
        <v>1358238909</v>
      </c>
      <c r="H63" s="7">
        <v>41095599</v>
      </c>
      <c r="I63" s="7">
        <v>3253623147</v>
      </c>
    </row>
    <row r="64" spans="1:9" x14ac:dyDescent="0.15">
      <c r="A64" s="4" t="s">
        <v>70</v>
      </c>
      <c r="B64" s="7">
        <v>3416009903</v>
      </c>
      <c r="C64" s="7">
        <v>277342933</v>
      </c>
      <c r="D64" s="7">
        <v>15745515</v>
      </c>
      <c r="E64" s="7">
        <v>3796928416</v>
      </c>
      <c r="F64" s="7">
        <v>783610874</v>
      </c>
      <c r="G64" s="7">
        <v>552743329</v>
      </c>
      <c r="H64" s="7">
        <v>118256031</v>
      </c>
      <c r="I64" s="7">
        <v>8960637001</v>
      </c>
    </row>
    <row r="65" spans="1:9" x14ac:dyDescent="0.15">
      <c r="A65" s="4" t="s">
        <v>71</v>
      </c>
      <c r="B65" s="7">
        <v>500000</v>
      </c>
      <c r="C65" s="7">
        <v>46229420</v>
      </c>
      <c r="D65" s="7">
        <v>1</v>
      </c>
      <c r="E65" s="7">
        <v>0</v>
      </c>
      <c r="F65" s="7">
        <v>5000000</v>
      </c>
      <c r="G65" s="7">
        <v>0</v>
      </c>
      <c r="H65" s="7">
        <v>23250003</v>
      </c>
      <c r="I65" s="7">
        <v>74979424</v>
      </c>
    </row>
    <row r="66" spans="1:9" x14ac:dyDescent="0.15">
      <c r="A66" s="4" t="s">
        <v>72</v>
      </c>
      <c r="B66" s="7">
        <v>538772742150</v>
      </c>
      <c r="C66" s="7">
        <v>87796881561</v>
      </c>
      <c r="D66" s="7">
        <v>10483304989</v>
      </c>
      <c r="E66" s="7">
        <v>67133497641</v>
      </c>
      <c r="F66" s="7">
        <v>34575876792</v>
      </c>
      <c r="G66" s="7">
        <v>6998383897</v>
      </c>
      <c r="H66" s="7">
        <v>33756067496</v>
      </c>
      <c r="I66" s="7">
        <v>779516754526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scale="55" orientation="portrait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5" zoomScaleNormal="85" workbookViewId="0"/>
  </sheetViews>
  <sheetFormatPr defaultColWidth="8.875" defaultRowHeight="11.25" x14ac:dyDescent="0.15"/>
  <cols>
    <col min="1" max="1" width="38.375" style="6" customWidth="1"/>
    <col min="2" max="11" width="15.375" style="6" customWidth="1"/>
    <col min="12" max="16384" width="8.875" style="6"/>
  </cols>
  <sheetData>
    <row r="1" spans="1:10" ht="21" x14ac:dyDescent="0.2">
      <c r="A1" s="9" t="s">
        <v>83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5" spans="1:10" ht="13.5" x14ac:dyDescent="0.15">
      <c r="A5" s="10" t="s">
        <v>84</v>
      </c>
      <c r="H5" s="3" t="s">
        <v>85</v>
      </c>
    </row>
    <row r="6" spans="1:10" ht="37.5" customHeight="1" x14ac:dyDescent="0.15">
      <c r="A6" s="11" t="s">
        <v>86</v>
      </c>
      <c r="B6" s="12" t="s">
        <v>87</v>
      </c>
      <c r="C6" s="12" t="s">
        <v>88</v>
      </c>
      <c r="D6" s="12" t="s">
        <v>89</v>
      </c>
      <c r="E6" s="12" t="s">
        <v>90</v>
      </c>
      <c r="F6" s="12" t="s">
        <v>91</v>
      </c>
      <c r="G6" s="12" t="s">
        <v>92</v>
      </c>
      <c r="H6" s="12" t="s">
        <v>93</v>
      </c>
    </row>
    <row r="7" spans="1:10" ht="18" customHeight="1" x14ac:dyDescent="0.15">
      <c r="A7" s="4" t="s">
        <v>94</v>
      </c>
      <c r="B7" s="13">
        <v>1000000</v>
      </c>
      <c r="C7" s="13">
        <v>100</v>
      </c>
      <c r="D7" s="14">
        <v>100000000</v>
      </c>
      <c r="E7" s="13">
        <v>100</v>
      </c>
      <c r="F7" s="14">
        <v>100000000</v>
      </c>
      <c r="G7" s="14">
        <v>0</v>
      </c>
      <c r="H7" s="14">
        <v>0</v>
      </c>
    </row>
    <row r="8" spans="1:10" ht="18" customHeight="1" x14ac:dyDescent="0.15">
      <c r="A8" s="4" t="s">
        <v>95</v>
      </c>
      <c r="B8" s="13">
        <v>1000000</v>
      </c>
      <c r="C8" s="13">
        <v>100</v>
      </c>
      <c r="D8" s="14">
        <v>100000000</v>
      </c>
      <c r="E8" s="13">
        <v>100</v>
      </c>
      <c r="F8" s="14">
        <v>100000000</v>
      </c>
      <c r="G8" s="14">
        <v>0</v>
      </c>
      <c r="H8" s="14">
        <v>0</v>
      </c>
    </row>
    <row r="9" spans="1:10" ht="18" customHeight="1" x14ac:dyDescent="0.15">
      <c r="A9" s="4"/>
      <c r="B9" s="13"/>
      <c r="C9" s="13"/>
      <c r="D9" s="14"/>
      <c r="E9" s="13"/>
      <c r="F9" s="14"/>
      <c r="G9" s="14"/>
      <c r="H9" s="14"/>
    </row>
    <row r="10" spans="1:10" ht="18" customHeight="1" x14ac:dyDescent="0.15">
      <c r="A10" s="15" t="s">
        <v>72</v>
      </c>
      <c r="B10" s="13"/>
      <c r="C10" s="13"/>
      <c r="D10" s="14">
        <f>SUM(D7:D9)</f>
        <v>200000000</v>
      </c>
      <c r="E10" s="13"/>
      <c r="F10" s="14">
        <f>SUM(F7:F9)</f>
        <v>200000000</v>
      </c>
      <c r="G10" s="14">
        <f>SUM(G7:G9)</f>
        <v>0</v>
      </c>
      <c r="H10" s="14">
        <f>SUM(H7:H9)</f>
        <v>0</v>
      </c>
    </row>
    <row r="12" spans="1:10" ht="13.5" x14ac:dyDescent="0.15">
      <c r="A12" s="10" t="s">
        <v>96</v>
      </c>
      <c r="J12" s="3" t="s">
        <v>97</v>
      </c>
    </row>
    <row r="13" spans="1:10" ht="37.5" customHeight="1" x14ac:dyDescent="0.15">
      <c r="A13" s="11" t="s">
        <v>98</v>
      </c>
      <c r="B13" s="12" t="s">
        <v>99</v>
      </c>
      <c r="C13" s="12" t="s">
        <v>100</v>
      </c>
      <c r="D13" s="12" t="s">
        <v>101</v>
      </c>
      <c r="E13" s="12" t="s">
        <v>102</v>
      </c>
      <c r="F13" s="12" t="s">
        <v>103</v>
      </c>
      <c r="G13" s="12" t="s">
        <v>104</v>
      </c>
      <c r="H13" s="12" t="s">
        <v>105</v>
      </c>
      <c r="I13" s="12" t="s">
        <v>106</v>
      </c>
      <c r="J13" s="12" t="s">
        <v>93</v>
      </c>
    </row>
    <row r="14" spans="1:10" ht="18" customHeight="1" x14ac:dyDescent="0.15">
      <c r="A14" s="4" t="s">
        <v>107</v>
      </c>
      <c r="B14" s="14">
        <v>351000000</v>
      </c>
      <c r="C14" s="14">
        <v>2817875639</v>
      </c>
      <c r="D14" s="14">
        <v>1286334998</v>
      </c>
      <c r="E14" s="14">
        <v>1531540641</v>
      </c>
      <c r="F14" s="14">
        <v>1321000000</v>
      </c>
      <c r="G14" s="16">
        <v>0.26570779712339138</v>
      </c>
      <c r="H14" s="14">
        <v>406942289.92505676</v>
      </c>
      <c r="I14" s="14">
        <v>0</v>
      </c>
      <c r="J14" s="14">
        <v>351000000</v>
      </c>
    </row>
    <row r="15" spans="1:10" ht="18" customHeight="1" x14ac:dyDescent="0.15">
      <c r="A15" s="4" t="s">
        <v>108</v>
      </c>
      <c r="B15" s="14">
        <v>51900000</v>
      </c>
      <c r="C15" s="14">
        <v>132238060</v>
      </c>
      <c r="D15" s="14">
        <v>3679993</v>
      </c>
      <c r="E15" s="14">
        <v>128558067</v>
      </c>
      <c r="F15" s="14">
        <v>96300000</v>
      </c>
      <c r="G15" s="16">
        <v>0.5389408099688473</v>
      </c>
      <c r="H15" s="14">
        <v>69285188.757009342</v>
      </c>
      <c r="I15" s="14">
        <v>0</v>
      </c>
      <c r="J15" s="14">
        <v>51900000</v>
      </c>
    </row>
    <row r="16" spans="1:10" ht="18" customHeight="1" x14ac:dyDescent="0.15">
      <c r="A16" s="4" t="s">
        <v>109</v>
      </c>
      <c r="B16" s="14">
        <v>520000000</v>
      </c>
      <c r="C16" s="14">
        <v>1475161000</v>
      </c>
      <c r="D16" s="14">
        <v>40834000</v>
      </c>
      <c r="E16" s="14">
        <v>1434327000</v>
      </c>
      <c r="F16" s="14">
        <v>1568000000</v>
      </c>
      <c r="G16" s="16">
        <v>0.33163265306122447</v>
      </c>
      <c r="H16" s="14">
        <v>475669668.36734688</v>
      </c>
      <c r="I16" s="14">
        <v>0</v>
      </c>
      <c r="J16" s="14">
        <v>520000000</v>
      </c>
    </row>
    <row r="17" spans="1:11" ht="18" customHeight="1" x14ac:dyDescent="0.15">
      <c r="A17" s="4" t="s">
        <v>110</v>
      </c>
      <c r="B17" s="14">
        <v>120000000</v>
      </c>
      <c r="C17" s="14">
        <v>3667470884</v>
      </c>
      <c r="D17" s="14">
        <v>2208638754</v>
      </c>
      <c r="E17" s="14">
        <v>1458832130</v>
      </c>
      <c r="F17" s="14">
        <v>300000000</v>
      </c>
      <c r="G17" s="16">
        <v>0.4</v>
      </c>
      <c r="H17" s="14">
        <v>583532852</v>
      </c>
      <c r="I17" s="14">
        <v>0</v>
      </c>
      <c r="J17" s="14">
        <v>120000000</v>
      </c>
    </row>
    <row r="18" spans="1:11" ht="18" customHeight="1" x14ac:dyDescent="0.15">
      <c r="A18" s="4" t="s">
        <v>111</v>
      </c>
      <c r="B18" s="14">
        <v>14900000</v>
      </c>
      <c r="C18" s="14">
        <v>37200392</v>
      </c>
      <c r="D18" s="14">
        <v>1751952</v>
      </c>
      <c r="E18" s="14">
        <v>35448440</v>
      </c>
      <c r="F18" s="14">
        <v>30000000</v>
      </c>
      <c r="G18" s="16">
        <v>0.49666666666666665</v>
      </c>
      <c r="H18" s="14">
        <v>17606058.533333331</v>
      </c>
      <c r="I18" s="14">
        <v>0</v>
      </c>
      <c r="J18" s="14">
        <v>14900000</v>
      </c>
    </row>
    <row r="19" spans="1:11" ht="18" customHeight="1" x14ac:dyDescent="0.15">
      <c r="A19" s="4" t="s">
        <v>112</v>
      </c>
      <c r="B19" s="14">
        <v>19670000</v>
      </c>
      <c r="C19" s="14">
        <v>51498126</v>
      </c>
      <c r="D19" s="14">
        <v>1101105</v>
      </c>
      <c r="E19" s="14">
        <v>50397021</v>
      </c>
      <c r="F19" s="14">
        <v>36500000</v>
      </c>
      <c r="G19" s="16">
        <v>0.53890410958904111</v>
      </c>
      <c r="H19" s="14">
        <v>27159161.727945205</v>
      </c>
      <c r="I19" s="14">
        <v>0</v>
      </c>
      <c r="J19" s="14">
        <v>19670000</v>
      </c>
    </row>
    <row r="20" spans="1:11" ht="18" customHeight="1" x14ac:dyDescent="0.15">
      <c r="A20" s="4" t="s">
        <v>113</v>
      </c>
      <c r="B20" s="14">
        <v>10000000</v>
      </c>
      <c r="C20" s="14">
        <v>5760178092</v>
      </c>
      <c r="D20" s="14">
        <v>4516839895</v>
      </c>
      <c r="E20" s="14">
        <v>1243338197</v>
      </c>
      <c r="F20" s="14">
        <v>10000000</v>
      </c>
      <c r="G20" s="16">
        <v>1</v>
      </c>
      <c r="H20" s="14">
        <v>1243338197</v>
      </c>
      <c r="I20" s="14">
        <v>0</v>
      </c>
      <c r="J20" s="14">
        <v>10000000</v>
      </c>
    </row>
    <row r="21" spans="1:11" ht="18" customHeight="1" x14ac:dyDescent="0.15">
      <c r="A21" s="4" t="s">
        <v>114</v>
      </c>
      <c r="B21" s="14">
        <v>3000000</v>
      </c>
      <c r="C21" s="14">
        <v>1232105959</v>
      </c>
      <c r="D21" s="14">
        <v>259658033</v>
      </c>
      <c r="E21" s="14">
        <v>972447926</v>
      </c>
      <c r="F21" s="14">
        <v>3000000</v>
      </c>
      <c r="G21" s="16">
        <v>1</v>
      </c>
      <c r="H21" s="14">
        <v>972447926</v>
      </c>
      <c r="I21" s="14">
        <v>0</v>
      </c>
      <c r="J21" s="14">
        <v>3000000</v>
      </c>
    </row>
    <row r="22" spans="1:11" ht="18" customHeight="1" x14ac:dyDescent="0.15">
      <c r="A22" s="4" t="s">
        <v>115</v>
      </c>
      <c r="B22" s="14">
        <v>10000000</v>
      </c>
      <c r="C22" s="14">
        <v>130199922</v>
      </c>
      <c r="D22" s="14">
        <v>4775261</v>
      </c>
      <c r="E22" s="14">
        <v>125424661</v>
      </c>
      <c r="F22" s="14">
        <v>10000000</v>
      </c>
      <c r="G22" s="16">
        <v>1</v>
      </c>
      <c r="H22" s="14">
        <v>125424661</v>
      </c>
      <c r="I22" s="14">
        <v>0</v>
      </c>
      <c r="J22" s="14">
        <v>10000000</v>
      </c>
    </row>
    <row r="23" spans="1:11" ht="18" customHeight="1" x14ac:dyDescent="0.15">
      <c r="A23" s="4" t="s">
        <v>116</v>
      </c>
      <c r="B23" s="14">
        <v>613352000</v>
      </c>
      <c r="C23" s="14">
        <v>2556911521</v>
      </c>
      <c r="D23" s="14">
        <v>442421525</v>
      </c>
      <c r="E23" s="14">
        <v>2114489996</v>
      </c>
      <c r="F23" s="14">
        <v>12700000</v>
      </c>
      <c r="G23" s="16">
        <v>1</v>
      </c>
      <c r="H23" s="14">
        <v>102120210080.83401</v>
      </c>
      <c r="I23" s="14">
        <v>0</v>
      </c>
      <c r="J23" s="14">
        <v>613352000</v>
      </c>
    </row>
    <row r="24" spans="1:11" ht="18" customHeight="1" x14ac:dyDescent="0.15">
      <c r="A24" s="4"/>
      <c r="B24" s="14"/>
      <c r="C24" s="14"/>
      <c r="D24" s="14"/>
      <c r="E24" s="14"/>
      <c r="F24" s="14"/>
      <c r="G24" s="16"/>
      <c r="H24" s="14"/>
      <c r="I24" s="14"/>
      <c r="J24" s="14"/>
    </row>
    <row r="25" spans="1:11" ht="18" customHeight="1" x14ac:dyDescent="0.15">
      <c r="A25" s="15" t="s">
        <v>72</v>
      </c>
      <c r="B25" s="14">
        <f t="shared" ref="B25:J25" si="0">SUM(B14:B24)</f>
        <v>1713822000</v>
      </c>
      <c r="C25" s="14">
        <f t="shared" si="0"/>
        <v>17860839595</v>
      </c>
      <c r="D25" s="14">
        <f t="shared" si="0"/>
        <v>8766035516</v>
      </c>
      <c r="E25" s="14">
        <f t="shared" si="0"/>
        <v>9094804079</v>
      </c>
      <c r="F25" s="14">
        <f t="shared" si="0"/>
        <v>3387500000</v>
      </c>
      <c r="G25" s="16">
        <f t="shared" si="0"/>
        <v>6.5718520364091706</v>
      </c>
      <c r="H25" s="14">
        <f t="shared" si="0"/>
        <v>106041616084.1447</v>
      </c>
      <c r="I25" s="14">
        <f t="shared" si="0"/>
        <v>0</v>
      </c>
      <c r="J25" s="14">
        <f t="shared" si="0"/>
        <v>1713822000</v>
      </c>
    </row>
    <row r="27" spans="1:11" ht="13.5" x14ac:dyDescent="0.15">
      <c r="A27" s="10" t="s">
        <v>117</v>
      </c>
      <c r="K27" s="3" t="s">
        <v>118</v>
      </c>
    </row>
    <row r="28" spans="1:11" ht="37.5" customHeight="1" x14ac:dyDescent="0.15">
      <c r="A28" s="11" t="s">
        <v>98</v>
      </c>
      <c r="B28" s="12" t="s">
        <v>119</v>
      </c>
      <c r="C28" s="12" t="s">
        <v>100</v>
      </c>
      <c r="D28" s="12" t="s">
        <v>101</v>
      </c>
      <c r="E28" s="12" t="s">
        <v>102</v>
      </c>
      <c r="F28" s="12" t="s">
        <v>103</v>
      </c>
      <c r="G28" s="12" t="s">
        <v>104</v>
      </c>
      <c r="H28" s="12" t="s">
        <v>105</v>
      </c>
      <c r="I28" s="12" t="s">
        <v>120</v>
      </c>
      <c r="J28" s="12" t="s">
        <v>121</v>
      </c>
      <c r="K28" s="12" t="s">
        <v>93</v>
      </c>
    </row>
    <row r="29" spans="1:11" ht="18" customHeight="1" x14ac:dyDescent="0.15">
      <c r="A29" s="4" t="s">
        <v>122</v>
      </c>
      <c r="B29" s="14">
        <v>500000</v>
      </c>
      <c r="C29" s="14">
        <v>4137424652</v>
      </c>
      <c r="D29" s="14">
        <v>1532559341</v>
      </c>
      <c r="E29" s="14">
        <v>2604865311</v>
      </c>
      <c r="F29" s="14">
        <v>400000000</v>
      </c>
      <c r="G29" s="16">
        <v>1.25E-3</v>
      </c>
      <c r="H29" s="14">
        <v>3256081.6387499999</v>
      </c>
      <c r="I29" s="14">
        <v>0</v>
      </c>
      <c r="J29" s="14">
        <v>500000</v>
      </c>
      <c r="K29" s="14">
        <v>500000</v>
      </c>
    </row>
    <row r="30" spans="1:11" ht="18" customHeight="1" x14ac:dyDescent="0.15">
      <c r="A30" s="4" t="s">
        <v>123</v>
      </c>
      <c r="B30" s="14">
        <v>21000000</v>
      </c>
      <c r="C30" s="14">
        <v>24755829000000</v>
      </c>
      <c r="D30" s="14">
        <v>24488401000000</v>
      </c>
      <c r="E30" s="14">
        <v>267428000000</v>
      </c>
      <c r="F30" s="14">
        <v>16602000000</v>
      </c>
      <c r="G30" s="16">
        <v>1.264907842428623E-3</v>
      </c>
      <c r="H30" s="14">
        <v>338271774.4850018</v>
      </c>
      <c r="I30" s="14">
        <v>0</v>
      </c>
      <c r="J30" s="14">
        <v>21000000</v>
      </c>
      <c r="K30" s="14">
        <v>21000000</v>
      </c>
    </row>
    <row r="31" spans="1:11" ht="18" customHeight="1" x14ac:dyDescent="0.15">
      <c r="A31" s="4" t="s">
        <v>124</v>
      </c>
      <c r="B31" s="14">
        <v>5650000</v>
      </c>
      <c r="C31" s="14">
        <v>167064204123</v>
      </c>
      <c r="D31" s="14">
        <v>134131664778</v>
      </c>
      <c r="E31" s="14">
        <v>32932539345</v>
      </c>
      <c r="F31" s="14">
        <v>22493200000</v>
      </c>
      <c r="G31" s="16">
        <v>2.5118702541212455E-4</v>
      </c>
      <c r="H31" s="14">
        <v>8272226.5973383067</v>
      </c>
      <c r="I31" s="14">
        <v>0</v>
      </c>
      <c r="J31" s="14">
        <v>5650000</v>
      </c>
      <c r="K31" s="14">
        <v>5650000</v>
      </c>
    </row>
    <row r="32" spans="1:11" ht="18" customHeight="1" x14ac:dyDescent="0.15">
      <c r="A32" s="4" t="s">
        <v>125</v>
      </c>
      <c r="B32" s="14">
        <v>15920000</v>
      </c>
      <c r="C32" s="14">
        <v>85601690237</v>
      </c>
      <c r="D32" s="14">
        <v>81605414495</v>
      </c>
      <c r="E32" s="14">
        <v>3996275742</v>
      </c>
      <c r="F32" s="14">
        <v>2831690000</v>
      </c>
      <c r="G32" s="16">
        <v>5.6220843383279952E-3</v>
      </c>
      <c r="H32" s="14">
        <v>22467399.260738287</v>
      </c>
      <c r="I32" s="14">
        <v>0</v>
      </c>
      <c r="J32" s="14">
        <v>15920000</v>
      </c>
      <c r="K32" s="14">
        <v>15920000</v>
      </c>
    </row>
    <row r="33" spans="1:11" ht="18" customHeight="1" x14ac:dyDescent="0.15">
      <c r="A33" s="4" t="s">
        <v>126</v>
      </c>
      <c r="B33" s="14">
        <v>1790000</v>
      </c>
      <c r="C33" s="14">
        <v>728851328</v>
      </c>
      <c r="D33" s="14">
        <v>486214015</v>
      </c>
      <c r="E33" s="14">
        <v>242637313</v>
      </c>
      <c r="F33" s="14">
        <v>67362795</v>
      </c>
      <c r="G33" s="16">
        <v>2.657253161778694E-2</v>
      </c>
      <c r="H33" s="14">
        <v>6447487.6713473657</v>
      </c>
      <c r="I33" s="14">
        <v>0</v>
      </c>
      <c r="J33" s="14">
        <v>1790000</v>
      </c>
      <c r="K33" s="14">
        <v>1790000</v>
      </c>
    </row>
    <row r="34" spans="1:11" ht="18" customHeight="1" x14ac:dyDescent="0.15">
      <c r="A34" s="4" t="s">
        <v>127</v>
      </c>
      <c r="B34" s="14">
        <v>3680000</v>
      </c>
      <c r="C34" s="14">
        <v>4384808469</v>
      </c>
      <c r="D34" s="14">
        <v>3862225000</v>
      </c>
      <c r="E34" s="14">
        <v>522583469</v>
      </c>
      <c r="F34" s="14">
        <v>285980760</v>
      </c>
      <c r="G34" s="16">
        <v>1.2867998532488689E-2</v>
      </c>
      <c r="H34" s="14">
        <v>6724603.3121948484</v>
      </c>
      <c r="I34" s="14">
        <v>0</v>
      </c>
      <c r="J34" s="14">
        <v>3680000</v>
      </c>
      <c r="K34" s="14">
        <v>3680000</v>
      </c>
    </row>
    <row r="35" spans="1:11" ht="18" customHeight="1" x14ac:dyDescent="0.15">
      <c r="A35" s="4" t="s">
        <v>128</v>
      </c>
      <c r="B35" s="14">
        <v>164473000</v>
      </c>
      <c r="C35" s="14">
        <v>341937050566</v>
      </c>
      <c r="D35" s="14">
        <v>306912070807</v>
      </c>
      <c r="E35" s="14">
        <v>35024979759</v>
      </c>
      <c r="F35" s="14">
        <v>7971668000</v>
      </c>
      <c r="G35" s="16">
        <v>2.0632193914749086E-2</v>
      </c>
      <c r="H35" s="14">
        <v>722642174.2478497</v>
      </c>
      <c r="I35" s="14">
        <v>0</v>
      </c>
      <c r="J35" s="14">
        <v>164473000</v>
      </c>
      <c r="K35" s="14">
        <v>164473000</v>
      </c>
    </row>
    <row r="36" spans="1:11" ht="18" customHeight="1" x14ac:dyDescent="0.15">
      <c r="A36" s="4" t="s">
        <v>129</v>
      </c>
      <c r="B36" s="14">
        <v>10378371</v>
      </c>
      <c r="C36" s="14">
        <v>379219980</v>
      </c>
      <c r="D36" s="14">
        <v>5430618</v>
      </c>
      <c r="E36" s="14">
        <v>373789362</v>
      </c>
      <c r="F36" s="14">
        <v>331687850</v>
      </c>
      <c r="G36" s="16">
        <v>3.1289572409721973E-2</v>
      </c>
      <c r="H36" s="14">
        <v>11695709.30828278</v>
      </c>
      <c r="I36" s="14">
        <v>0</v>
      </c>
      <c r="J36" s="14">
        <v>10378371</v>
      </c>
      <c r="K36" s="14">
        <v>10378371</v>
      </c>
    </row>
    <row r="37" spans="1:11" ht="18" customHeight="1" x14ac:dyDescent="0.15">
      <c r="A37" s="4" t="s">
        <v>130</v>
      </c>
      <c r="B37" s="14">
        <v>40980000</v>
      </c>
      <c r="C37" s="14">
        <v>2531637829</v>
      </c>
      <c r="D37" s="14">
        <v>559494799</v>
      </c>
      <c r="E37" s="14">
        <v>1972143030</v>
      </c>
      <c r="F37" s="14">
        <v>1857132995</v>
      </c>
      <c r="G37" s="16">
        <v>2.2066271026540026E-2</v>
      </c>
      <c r="H37" s="14">
        <v>43517842.60308186</v>
      </c>
      <c r="I37" s="14">
        <v>0</v>
      </c>
      <c r="J37" s="14">
        <v>40980000</v>
      </c>
      <c r="K37" s="14">
        <v>40980000</v>
      </c>
    </row>
    <row r="38" spans="1:11" ht="18" customHeight="1" x14ac:dyDescent="0.15">
      <c r="A38" s="4" t="s">
        <v>131</v>
      </c>
      <c r="B38" s="14">
        <v>15329000</v>
      </c>
      <c r="C38" s="14">
        <v>728090931</v>
      </c>
      <c r="D38" s="14">
        <v>9016499</v>
      </c>
      <c r="E38" s="14">
        <v>719074432</v>
      </c>
      <c r="F38" s="14">
        <v>539175802</v>
      </c>
      <c r="G38" s="16">
        <v>2.8430430192043374E-2</v>
      </c>
      <c r="H38" s="14">
        <v>20443595.441859242</v>
      </c>
      <c r="I38" s="14">
        <v>0</v>
      </c>
      <c r="J38" s="14">
        <v>15329000</v>
      </c>
      <c r="K38" s="14">
        <v>15329000</v>
      </c>
    </row>
    <row r="39" spans="1:11" ht="18" customHeight="1" x14ac:dyDescent="0.15">
      <c r="A39" s="4" t="s">
        <v>132</v>
      </c>
      <c r="B39" s="14">
        <v>70648700</v>
      </c>
      <c r="C39" s="14">
        <v>1082183289</v>
      </c>
      <c r="D39" s="14">
        <v>434769</v>
      </c>
      <c r="E39" s="14">
        <v>1081748520</v>
      </c>
      <c r="F39" s="14">
        <v>1058100000</v>
      </c>
      <c r="G39" s="16">
        <v>6.6769397977506847E-2</v>
      </c>
      <c r="H39" s="14">
        <v>72227697.443459019</v>
      </c>
      <c r="I39" s="14">
        <v>0</v>
      </c>
      <c r="J39" s="14">
        <v>70648700</v>
      </c>
      <c r="K39" s="14">
        <v>70648700</v>
      </c>
    </row>
    <row r="40" spans="1:11" ht="18" customHeight="1" x14ac:dyDescent="0.15">
      <c r="A40" s="4" t="s">
        <v>133</v>
      </c>
      <c r="B40" s="14">
        <v>4355600</v>
      </c>
      <c r="C40" s="14">
        <v>10206391601</v>
      </c>
      <c r="D40" s="14">
        <v>6273789880</v>
      </c>
      <c r="E40" s="14">
        <v>3932601721</v>
      </c>
      <c r="F40" s="14">
        <v>155800000</v>
      </c>
      <c r="G40" s="16">
        <v>2.7956354300385108E-2</v>
      </c>
      <c r="H40" s="14">
        <v>109941207.03458023</v>
      </c>
      <c r="I40" s="14">
        <v>0</v>
      </c>
      <c r="J40" s="14">
        <v>4355600</v>
      </c>
      <c r="K40" s="14">
        <v>4355600</v>
      </c>
    </row>
    <row r="41" spans="1:11" ht="18" customHeight="1" x14ac:dyDescent="0.15">
      <c r="A41" s="4" t="s">
        <v>134</v>
      </c>
      <c r="B41" s="14">
        <v>800000</v>
      </c>
      <c r="C41" s="14">
        <v>43397046</v>
      </c>
      <c r="D41" s="14">
        <v>11753438</v>
      </c>
      <c r="E41" s="14">
        <v>31643608</v>
      </c>
      <c r="F41" s="14">
        <v>10520000</v>
      </c>
      <c r="G41" s="16">
        <v>7.6045627376425853E-2</v>
      </c>
      <c r="H41" s="14">
        <v>2406358.022813688</v>
      </c>
      <c r="I41" s="14">
        <v>0</v>
      </c>
      <c r="J41" s="14">
        <v>800000</v>
      </c>
      <c r="K41" s="14">
        <v>800000</v>
      </c>
    </row>
    <row r="42" spans="1:11" ht="18" customHeight="1" x14ac:dyDescent="0.15">
      <c r="A42" s="4" t="s">
        <v>135</v>
      </c>
      <c r="B42" s="14">
        <v>1398000</v>
      </c>
      <c r="C42" s="14">
        <v>1451054639</v>
      </c>
      <c r="D42" s="14">
        <v>46862796</v>
      </c>
      <c r="E42" s="14">
        <v>1404191843</v>
      </c>
      <c r="F42" s="14">
        <v>166000000</v>
      </c>
      <c r="G42" s="16">
        <v>8.4216867469879518E-3</v>
      </c>
      <c r="H42" s="14">
        <v>11825663.834421687</v>
      </c>
      <c r="I42" s="14">
        <v>0</v>
      </c>
      <c r="J42" s="14">
        <v>1398000</v>
      </c>
      <c r="K42" s="14">
        <v>1398000</v>
      </c>
    </row>
    <row r="43" spans="1:11" ht="18" customHeight="1" x14ac:dyDescent="0.15">
      <c r="A43" s="4" t="s">
        <v>136</v>
      </c>
      <c r="B43" s="14">
        <v>29435000</v>
      </c>
      <c r="C43" s="14">
        <v>841032044</v>
      </c>
      <c r="D43" s="14">
        <v>192107132</v>
      </c>
      <c r="E43" s="14">
        <v>648924912</v>
      </c>
      <c r="F43" s="14">
        <v>99860000</v>
      </c>
      <c r="G43" s="16">
        <v>0.29476266773482879</v>
      </c>
      <c r="H43" s="14">
        <v>191278838.220709</v>
      </c>
      <c r="I43" s="14">
        <v>0</v>
      </c>
      <c r="J43" s="14">
        <v>29435000</v>
      </c>
      <c r="K43" s="14">
        <v>29435000</v>
      </c>
    </row>
    <row r="44" spans="1:11" ht="18" customHeight="1" x14ac:dyDescent="0.15">
      <c r="A44" s="4" t="s">
        <v>137</v>
      </c>
      <c r="B44" s="14">
        <v>12000</v>
      </c>
      <c r="C44" s="14">
        <v>211611672</v>
      </c>
      <c r="D44" s="14">
        <v>55131109</v>
      </c>
      <c r="E44" s="14">
        <v>156480563</v>
      </c>
      <c r="F44" s="14">
        <v>48594000</v>
      </c>
      <c r="G44" s="16">
        <v>2.4694406716878629E-4</v>
      </c>
      <c r="H44" s="14">
        <v>38641.946660081492</v>
      </c>
      <c r="I44" s="14">
        <v>0</v>
      </c>
      <c r="J44" s="14">
        <v>12000</v>
      </c>
      <c r="K44" s="14">
        <v>12000</v>
      </c>
    </row>
    <row r="45" spans="1:11" ht="18" customHeight="1" x14ac:dyDescent="0.15">
      <c r="A45" s="4" t="s">
        <v>138</v>
      </c>
      <c r="B45" s="14" t="s">
        <v>139</v>
      </c>
      <c r="C45" s="14">
        <v>28348262</v>
      </c>
      <c r="D45" s="14">
        <v>67129207</v>
      </c>
      <c r="E45" s="14">
        <v>-38780945</v>
      </c>
      <c r="F45" s="14">
        <v>7000000</v>
      </c>
      <c r="G45" s="16">
        <v>0.4</v>
      </c>
      <c r="H45" s="14">
        <v>-15512378</v>
      </c>
      <c r="I45" s="14">
        <v>0</v>
      </c>
      <c r="J45" s="14" t="s">
        <v>140</v>
      </c>
      <c r="K45" s="14">
        <v>2800000</v>
      </c>
    </row>
    <row r="46" spans="1:11" ht="18" customHeight="1" x14ac:dyDescent="0.15">
      <c r="A46" s="4" t="s">
        <v>141</v>
      </c>
      <c r="B46" s="14">
        <v>20340000</v>
      </c>
      <c r="C46" s="14">
        <v>5921671417</v>
      </c>
      <c r="D46" s="14">
        <v>520612630</v>
      </c>
      <c r="E46" s="14">
        <v>5401058787</v>
      </c>
      <c r="F46" s="14">
        <v>5216566550</v>
      </c>
      <c r="G46" s="16">
        <v>3.8991163641916922E-3</v>
      </c>
      <c r="H46" s="14">
        <v>21059356.70035303</v>
      </c>
      <c r="I46" s="14">
        <v>0</v>
      </c>
      <c r="J46" s="14">
        <v>20340000</v>
      </c>
      <c r="K46" s="14">
        <v>20340000</v>
      </c>
    </row>
    <row r="47" spans="1:11" ht="18" customHeight="1" x14ac:dyDescent="0.15">
      <c r="A47" s="4" t="s">
        <v>142</v>
      </c>
      <c r="B47" s="14">
        <v>300000</v>
      </c>
      <c r="C47" s="14">
        <v>108464514</v>
      </c>
      <c r="D47" s="14">
        <v>435248</v>
      </c>
      <c r="E47" s="14">
        <v>108029266</v>
      </c>
      <c r="F47" s="14">
        <v>100100821</v>
      </c>
      <c r="G47" s="16">
        <v>2.9969784163908107E-3</v>
      </c>
      <c r="H47" s="14">
        <v>323761.37854054163</v>
      </c>
      <c r="I47" s="14">
        <v>0</v>
      </c>
      <c r="J47" s="14">
        <v>300000</v>
      </c>
      <c r="K47" s="14">
        <v>300000</v>
      </c>
    </row>
    <row r="48" spans="1:11" ht="18" customHeight="1" x14ac:dyDescent="0.15">
      <c r="A48" s="4" t="s">
        <v>143</v>
      </c>
      <c r="B48" s="14">
        <v>30820000</v>
      </c>
      <c r="C48" s="14">
        <v>9212770255</v>
      </c>
      <c r="D48" s="14">
        <v>7714537899</v>
      </c>
      <c r="E48" s="14">
        <v>1498232356</v>
      </c>
      <c r="F48" s="14">
        <v>1318958224</v>
      </c>
      <c r="G48" s="16">
        <v>2.3366926593423328E-2</v>
      </c>
      <c r="H48" s="14">
        <v>35009085.482543685</v>
      </c>
      <c r="I48" s="14">
        <v>0</v>
      </c>
      <c r="J48" s="14">
        <v>30820000</v>
      </c>
      <c r="K48" s="14">
        <v>30820000</v>
      </c>
    </row>
    <row r="49" spans="1:11" ht="18" customHeight="1" x14ac:dyDescent="0.15">
      <c r="A49" s="4" t="s">
        <v>144</v>
      </c>
      <c r="B49" s="14">
        <v>190000</v>
      </c>
      <c r="C49" s="14">
        <v>184760488</v>
      </c>
      <c r="D49" s="14">
        <v>0</v>
      </c>
      <c r="E49" s="14">
        <v>184760488</v>
      </c>
      <c r="F49" s="14">
        <v>30607374</v>
      </c>
      <c r="G49" s="16">
        <v>6.2076544038047821E-3</v>
      </c>
      <c r="H49" s="14">
        <v>1146929.2569823207</v>
      </c>
      <c r="I49" s="14">
        <v>0</v>
      </c>
      <c r="J49" s="14">
        <v>190000</v>
      </c>
      <c r="K49" s="14">
        <v>190000</v>
      </c>
    </row>
    <row r="50" spans="1:11" ht="18" customHeight="1" x14ac:dyDescent="0.15">
      <c r="A50" s="4" t="s">
        <v>145</v>
      </c>
      <c r="B50" s="14">
        <v>127500000</v>
      </c>
      <c r="C50" s="14">
        <v>788842497</v>
      </c>
      <c r="D50" s="14">
        <v>204722508</v>
      </c>
      <c r="E50" s="14">
        <v>584119989</v>
      </c>
      <c r="F50" s="14">
        <v>640201097</v>
      </c>
      <c r="G50" s="16">
        <v>0.19915617233002023</v>
      </c>
      <c r="H50" s="14">
        <v>116331101.19069351</v>
      </c>
      <c r="I50" s="14">
        <v>0</v>
      </c>
      <c r="J50" s="14">
        <v>127500000</v>
      </c>
      <c r="K50" s="14">
        <v>127500000</v>
      </c>
    </row>
    <row r="51" spans="1:11" ht="18" customHeight="1" x14ac:dyDescent="0.15">
      <c r="A51" s="4" t="s">
        <v>146</v>
      </c>
      <c r="B51" s="14">
        <v>13450000</v>
      </c>
      <c r="C51" s="14">
        <v>861152564</v>
      </c>
      <c r="D51" s="14">
        <v>342465520</v>
      </c>
      <c r="E51" s="14">
        <v>518687044</v>
      </c>
      <c r="F51" s="14">
        <v>360000000</v>
      </c>
      <c r="G51" s="16">
        <v>3.7361111111111109E-2</v>
      </c>
      <c r="H51" s="14">
        <v>19378724.282777775</v>
      </c>
      <c r="I51" s="14">
        <v>0</v>
      </c>
      <c r="J51" s="14">
        <v>13450000</v>
      </c>
      <c r="K51" s="14">
        <v>13450000</v>
      </c>
    </row>
    <row r="52" spans="1:11" ht="18" customHeight="1" x14ac:dyDescent="0.15">
      <c r="A52" s="4" t="s">
        <v>147</v>
      </c>
      <c r="B52" s="14">
        <v>6400000</v>
      </c>
      <c r="C52" s="14">
        <v>34989000000</v>
      </c>
      <c r="D52" s="14">
        <v>20994183000</v>
      </c>
      <c r="E52" s="14">
        <v>13994817000</v>
      </c>
      <c r="F52" s="14">
        <v>1070400000</v>
      </c>
      <c r="G52" s="16">
        <v>5.9790732436472349E-3</v>
      </c>
      <c r="H52" s="14">
        <v>83676035.874439463</v>
      </c>
      <c r="I52" s="14">
        <v>0</v>
      </c>
      <c r="J52" s="14">
        <v>6400000</v>
      </c>
      <c r="K52" s="14">
        <v>6400000</v>
      </c>
    </row>
    <row r="53" spans="1:11" ht="18" customHeight="1" x14ac:dyDescent="0.15">
      <c r="A53" s="4" t="s">
        <v>148</v>
      </c>
      <c r="B53" s="14">
        <v>5000000</v>
      </c>
      <c r="C53" s="14">
        <v>227119629</v>
      </c>
      <c r="D53" s="14">
        <v>100102230</v>
      </c>
      <c r="E53" s="14">
        <v>127017399</v>
      </c>
      <c r="F53" s="14">
        <v>50000000</v>
      </c>
      <c r="G53" s="16">
        <v>0.1</v>
      </c>
      <c r="H53" s="14">
        <v>12701739.9</v>
      </c>
      <c r="I53" s="14">
        <v>0</v>
      </c>
      <c r="J53" s="14">
        <v>5000000</v>
      </c>
      <c r="K53" s="14">
        <v>5000000</v>
      </c>
    </row>
    <row r="54" spans="1:11" ht="18" customHeight="1" x14ac:dyDescent="0.15">
      <c r="A54" s="4" t="s">
        <v>149</v>
      </c>
      <c r="B54" s="14">
        <v>15750000</v>
      </c>
      <c r="C54" s="14">
        <v>263763681</v>
      </c>
      <c r="D54" s="14">
        <v>156135038</v>
      </c>
      <c r="E54" s="14">
        <v>107628643</v>
      </c>
      <c r="F54" s="14">
        <v>92500000</v>
      </c>
      <c r="G54" s="16">
        <v>0.17027027027027028</v>
      </c>
      <c r="H54" s="14">
        <v>18325958.132432435</v>
      </c>
      <c r="I54" s="14">
        <v>0</v>
      </c>
      <c r="J54" s="14">
        <v>15750000</v>
      </c>
      <c r="K54" s="14">
        <v>15750000</v>
      </c>
    </row>
    <row r="55" spans="1:11" ht="18" customHeight="1" x14ac:dyDescent="0.15">
      <c r="A55" s="4" t="s">
        <v>150</v>
      </c>
      <c r="B55" s="14">
        <v>5364794</v>
      </c>
      <c r="C55" s="14">
        <v>14030126</v>
      </c>
      <c r="D55" s="14">
        <v>317963</v>
      </c>
      <c r="E55" s="14">
        <v>13712163</v>
      </c>
      <c r="F55" s="14">
        <v>22000000</v>
      </c>
      <c r="G55" s="16">
        <v>0.45454545454545453</v>
      </c>
      <c r="H55" s="14">
        <v>6232801.3636363633</v>
      </c>
      <c r="I55" s="14">
        <v>0</v>
      </c>
      <c r="J55" s="14">
        <v>5364794</v>
      </c>
      <c r="K55" s="14">
        <v>10000000</v>
      </c>
    </row>
    <row r="56" spans="1:11" ht="18" customHeight="1" x14ac:dyDescent="0.15">
      <c r="A56" s="4" t="s">
        <v>151</v>
      </c>
      <c r="B56" s="14">
        <v>40000000</v>
      </c>
      <c r="C56" s="14">
        <v>21838935000</v>
      </c>
      <c r="D56" s="14">
        <v>17162796000</v>
      </c>
      <c r="E56" s="14">
        <v>4676139000</v>
      </c>
      <c r="F56" s="14">
        <v>1940000000</v>
      </c>
      <c r="G56" s="16">
        <v>2.0618556701030927E-2</v>
      </c>
      <c r="H56" s="14">
        <v>96415237.113402054</v>
      </c>
      <c r="I56" s="14">
        <v>0</v>
      </c>
      <c r="J56" s="14">
        <v>40000000</v>
      </c>
      <c r="K56" s="14">
        <v>40000000</v>
      </c>
    </row>
    <row r="57" spans="1:11" ht="18" customHeight="1" x14ac:dyDescent="0.15">
      <c r="A57" s="4" t="s">
        <v>152</v>
      </c>
      <c r="B57" s="14">
        <v>6594000</v>
      </c>
      <c r="C57" s="14">
        <v>893356120</v>
      </c>
      <c r="D57" s="14">
        <v>796069624</v>
      </c>
      <c r="E57" s="14">
        <v>97286496</v>
      </c>
      <c r="F57" s="14">
        <v>60000000</v>
      </c>
      <c r="G57" s="16">
        <v>0.1099</v>
      </c>
      <c r="H57" s="14">
        <v>10691785.910399999</v>
      </c>
      <c r="I57" s="14">
        <v>0</v>
      </c>
      <c r="J57" s="14">
        <v>6594000</v>
      </c>
      <c r="K57" s="14" t="s">
        <v>153</v>
      </c>
    </row>
    <row r="58" spans="1:11" ht="18" customHeight="1" x14ac:dyDescent="0.15">
      <c r="A58" s="4" t="s">
        <v>132</v>
      </c>
      <c r="B58" s="14">
        <v>40000000</v>
      </c>
      <c r="C58" s="14">
        <v>1082183289</v>
      </c>
      <c r="D58" s="14">
        <v>434769</v>
      </c>
      <c r="E58" s="14">
        <v>1081748520</v>
      </c>
      <c r="F58" s="14">
        <v>1058100000</v>
      </c>
      <c r="G58" s="16">
        <v>3.780361024477838E-2</v>
      </c>
      <c r="H58" s="14">
        <v>40893999.432945848</v>
      </c>
      <c r="I58" s="14">
        <v>0</v>
      </c>
      <c r="J58" s="14">
        <v>40000000</v>
      </c>
      <c r="K58" s="14" t="s">
        <v>154</v>
      </c>
    </row>
    <row r="59" spans="1:11" ht="18" customHeight="1" x14ac:dyDescent="0.15">
      <c r="A59" s="4"/>
      <c r="B59" s="14"/>
      <c r="C59" s="14"/>
      <c r="D59" s="14"/>
      <c r="E59" s="14"/>
      <c r="F59" s="14"/>
      <c r="G59" s="16"/>
      <c r="H59" s="14"/>
      <c r="I59" s="14"/>
      <c r="J59" s="14"/>
      <c r="K59" s="14"/>
    </row>
    <row r="60" spans="1:11" ht="18" customHeight="1" x14ac:dyDescent="0.15">
      <c r="A60" s="15" t="s">
        <v>72</v>
      </c>
      <c r="B60" s="14">
        <f>SUM(B29:B59)</f>
        <v>698058465</v>
      </c>
      <c r="C60" s="14">
        <f>SUM(C29:C59)</f>
        <v>25453572046248</v>
      </c>
      <c r="D60" s="14">
        <f>SUM(D29:D59)</f>
        <v>25072145111112</v>
      </c>
      <c r="E60" s="14">
        <f>SUM(E29:E59)</f>
        <v>381426935136</v>
      </c>
      <c r="F60" s="14">
        <f>SUM(F29:F59)</f>
        <v>66885206268</v>
      </c>
      <c r="G60" s="16"/>
      <c r="H60" s="14">
        <f>SUM(H29:H59)</f>
        <v>2018131439.0882354</v>
      </c>
      <c r="I60" s="14">
        <f>SUM(I29:I59)</f>
        <v>0</v>
      </c>
      <c r="J60" s="14">
        <f>SUM(J29:J59)</f>
        <v>698058465</v>
      </c>
      <c r="K60" s="14">
        <f>SUM(K29:K59)</f>
        <v>658899671</v>
      </c>
    </row>
  </sheetData>
  <phoneticPr fontId="5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="85" zoomScaleNormal="85" workbookViewId="0"/>
  </sheetViews>
  <sheetFormatPr defaultColWidth="8.875" defaultRowHeight="11.25" x14ac:dyDescent="0.15"/>
  <cols>
    <col min="1" max="1" width="22.25" style="6" bestFit="1" customWidth="1"/>
    <col min="2" max="7" width="19.875" style="6" customWidth="1"/>
    <col min="8" max="16384" width="8.875" style="6"/>
  </cols>
  <sheetData>
    <row r="1" spans="1:7" ht="21" x14ac:dyDescent="0.2">
      <c r="A1" s="9" t="s">
        <v>183</v>
      </c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G4" s="3" t="s">
        <v>184</v>
      </c>
    </row>
    <row r="5" spans="1:7" ht="22.5" customHeight="1" x14ac:dyDescent="0.15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2" t="s">
        <v>190</v>
      </c>
      <c r="G5" s="12" t="s">
        <v>93</v>
      </c>
    </row>
    <row r="6" spans="1:7" ht="18" customHeight="1" x14ac:dyDescent="0.15">
      <c r="A6" s="4" t="s">
        <v>191</v>
      </c>
      <c r="B6" s="14">
        <v>13130955887</v>
      </c>
      <c r="C6" s="14">
        <v>0</v>
      </c>
      <c r="D6" s="14">
        <v>0</v>
      </c>
      <c r="E6" s="14">
        <v>0</v>
      </c>
      <c r="F6" s="14">
        <v>13130955887</v>
      </c>
      <c r="G6" s="14">
        <v>14630955887</v>
      </c>
    </row>
    <row r="7" spans="1:7" ht="18" customHeight="1" x14ac:dyDescent="0.15">
      <c r="A7" s="4" t="s">
        <v>192</v>
      </c>
      <c r="B7" s="14">
        <v>475</v>
      </c>
      <c r="C7" s="14">
        <v>0</v>
      </c>
      <c r="D7" s="14">
        <v>0</v>
      </c>
      <c r="E7" s="14">
        <v>0</v>
      </c>
      <c r="F7" s="14">
        <v>475</v>
      </c>
      <c r="G7" s="14">
        <v>475</v>
      </c>
    </row>
    <row r="8" spans="1:7" ht="18" customHeight="1" x14ac:dyDescent="0.15">
      <c r="A8" s="4" t="s">
        <v>193</v>
      </c>
      <c r="B8" s="14">
        <v>2060239235</v>
      </c>
      <c r="C8" s="14">
        <v>0</v>
      </c>
      <c r="D8" s="14">
        <v>0</v>
      </c>
      <c r="E8" s="14">
        <v>0</v>
      </c>
      <c r="F8" s="14">
        <v>2060239235</v>
      </c>
      <c r="G8" s="14">
        <v>2060239235</v>
      </c>
    </row>
    <row r="9" spans="1:7" ht="18" customHeight="1" x14ac:dyDescent="0.15">
      <c r="A9" s="4" t="s">
        <v>194</v>
      </c>
      <c r="B9" s="14">
        <v>214030405</v>
      </c>
      <c r="C9" s="14">
        <v>0</v>
      </c>
      <c r="D9" s="14">
        <v>0</v>
      </c>
      <c r="E9" s="14">
        <v>0</v>
      </c>
      <c r="F9" s="14">
        <v>214030405</v>
      </c>
      <c r="G9" s="14">
        <v>214030405</v>
      </c>
    </row>
    <row r="10" spans="1:7" ht="18" customHeight="1" x14ac:dyDescent="0.15">
      <c r="A10" s="4" t="s">
        <v>195</v>
      </c>
      <c r="B10" s="14">
        <v>217420754</v>
      </c>
      <c r="C10" s="14">
        <v>0</v>
      </c>
      <c r="D10" s="14">
        <v>0</v>
      </c>
      <c r="E10" s="14">
        <v>0</v>
      </c>
      <c r="F10" s="14">
        <v>217420754</v>
      </c>
      <c r="G10" s="14">
        <v>217420754</v>
      </c>
    </row>
    <row r="11" spans="1:7" ht="18" customHeight="1" x14ac:dyDescent="0.15">
      <c r="A11" s="4" t="s">
        <v>196</v>
      </c>
      <c r="B11" s="14">
        <v>115266160</v>
      </c>
      <c r="C11" s="14">
        <v>0</v>
      </c>
      <c r="D11" s="14">
        <v>0</v>
      </c>
      <c r="E11" s="14">
        <v>0</v>
      </c>
      <c r="F11" s="14">
        <v>115266160</v>
      </c>
      <c r="G11" s="14">
        <v>115266160</v>
      </c>
    </row>
    <row r="12" spans="1:7" ht="18" customHeight="1" x14ac:dyDescent="0.15">
      <c r="A12" s="4" t="s">
        <v>197</v>
      </c>
      <c r="B12" s="14">
        <v>34789975</v>
      </c>
      <c r="C12" s="14">
        <v>0</v>
      </c>
      <c r="D12" s="14">
        <v>0</v>
      </c>
      <c r="E12" s="14">
        <v>0</v>
      </c>
      <c r="F12" s="14">
        <v>34789975</v>
      </c>
      <c r="G12" s="14">
        <v>34789975</v>
      </c>
    </row>
    <row r="13" spans="1:7" ht="18" customHeight="1" x14ac:dyDescent="0.15">
      <c r="A13" s="4" t="s">
        <v>198</v>
      </c>
      <c r="B13" s="14">
        <v>3133412864</v>
      </c>
      <c r="C13" s="14">
        <v>0</v>
      </c>
      <c r="D13" s="14">
        <v>0</v>
      </c>
      <c r="E13" s="14">
        <v>0</v>
      </c>
      <c r="F13" s="14">
        <v>3133412864</v>
      </c>
      <c r="G13" s="14">
        <v>3133412864</v>
      </c>
    </row>
    <row r="14" spans="1:7" ht="18" customHeight="1" x14ac:dyDescent="0.15">
      <c r="A14" s="4" t="s">
        <v>199</v>
      </c>
      <c r="B14" s="14">
        <v>32359313</v>
      </c>
      <c r="C14" s="14">
        <v>0</v>
      </c>
      <c r="D14" s="14">
        <v>0</v>
      </c>
      <c r="E14" s="14">
        <v>0</v>
      </c>
      <c r="F14" s="14">
        <v>32359313</v>
      </c>
      <c r="G14" s="14">
        <v>32359313</v>
      </c>
    </row>
    <row r="15" spans="1:7" ht="18" customHeight="1" x14ac:dyDescent="0.15">
      <c r="A15" s="4" t="s">
        <v>200</v>
      </c>
      <c r="B15" s="14">
        <v>1001222061</v>
      </c>
      <c r="C15" s="14">
        <v>0</v>
      </c>
      <c r="D15" s="14">
        <v>0</v>
      </c>
      <c r="E15" s="14">
        <v>0</v>
      </c>
      <c r="F15" s="14">
        <v>1001222061</v>
      </c>
      <c r="G15" s="14">
        <v>1001222061</v>
      </c>
    </row>
    <row r="16" spans="1:7" ht="18" customHeight="1" x14ac:dyDescent="0.15">
      <c r="A16" s="4" t="s">
        <v>201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18" customHeight="1" x14ac:dyDescent="0.15">
      <c r="A17" s="4" t="s">
        <v>202</v>
      </c>
      <c r="B17" s="14">
        <v>262331479</v>
      </c>
      <c r="C17" s="14">
        <v>0</v>
      </c>
      <c r="D17" s="14">
        <v>0</v>
      </c>
      <c r="E17" s="14">
        <v>0</v>
      </c>
      <c r="F17" s="14">
        <v>262331479</v>
      </c>
      <c r="G17" s="14">
        <v>262331479</v>
      </c>
    </row>
    <row r="18" spans="1:7" ht="18" customHeight="1" x14ac:dyDescent="0.15">
      <c r="A18" s="4" t="s">
        <v>203</v>
      </c>
      <c r="B18" s="14">
        <v>1665601606</v>
      </c>
      <c r="C18" s="14">
        <v>0</v>
      </c>
      <c r="D18" s="14">
        <v>0</v>
      </c>
      <c r="E18" s="14">
        <v>0</v>
      </c>
      <c r="F18" s="14">
        <v>1665601606</v>
      </c>
      <c r="G18" s="14">
        <v>1665601606</v>
      </c>
    </row>
    <row r="19" spans="1:7" ht="18" customHeight="1" x14ac:dyDescent="0.15">
      <c r="A19" s="4" t="s">
        <v>204</v>
      </c>
      <c r="B19" s="14">
        <v>475484000</v>
      </c>
      <c r="C19" s="14">
        <v>0</v>
      </c>
      <c r="D19" s="14">
        <v>0</v>
      </c>
      <c r="E19" s="14">
        <v>0</v>
      </c>
      <c r="F19" s="14">
        <v>475484000</v>
      </c>
      <c r="G19" s="14">
        <v>0</v>
      </c>
    </row>
    <row r="20" spans="1:7" ht="18" customHeight="1" x14ac:dyDescent="0.15">
      <c r="A20" s="4" t="s">
        <v>205</v>
      </c>
      <c r="B20" s="14">
        <v>7976630</v>
      </c>
      <c r="C20" s="14">
        <v>0</v>
      </c>
      <c r="D20" s="14">
        <v>0</v>
      </c>
      <c r="E20" s="14">
        <v>0</v>
      </c>
      <c r="F20" s="14">
        <v>7976630</v>
      </c>
      <c r="G20" s="14">
        <v>7976630</v>
      </c>
    </row>
    <row r="21" spans="1:7" ht="18" customHeight="1" x14ac:dyDescent="0.15">
      <c r="A21" s="4" t="s">
        <v>206</v>
      </c>
      <c r="B21" s="14">
        <v>21674960</v>
      </c>
      <c r="C21" s="14">
        <v>0</v>
      </c>
      <c r="D21" s="14">
        <v>0</v>
      </c>
      <c r="E21" s="14">
        <v>0</v>
      </c>
      <c r="F21" s="14">
        <v>21674960</v>
      </c>
      <c r="G21" s="14">
        <v>21674960</v>
      </c>
    </row>
    <row r="22" spans="1:7" ht="18" customHeight="1" x14ac:dyDescent="0.15">
      <c r="A22" s="4" t="s">
        <v>207</v>
      </c>
      <c r="B22" s="14">
        <v>6932764</v>
      </c>
      <c r="C22" s="14">
        <v>0</v>
      </c>
      <c r="D22" s="14">
        <v>0</v>
      </c>
      <c r="E22" s="14">
        <v>0</v>
      </c>
      <c r="F22" s="14">
        <v>6932764</v>
      </c>
      <c r="G22" s="14"/>
    </row>
    <row r="23" spans="1:7" ht="18" customHeight="1" x14ac:dyDescent="0.15">
      <c r="A23" s="4" t="s">
        <v>208</v>
      </c>
      <c r="B23" s="14">
        <v>2396840522</v>
      </c>
      <c r="C23" s="14">
        <v>0</v>
      </c>
      <c r="D23" s="14">
        <v>0</v>
      </c>
      <c r="E23" s="14">
        <v>0</v>
      </c>
      <c r="F23" s="14">
        <v>2396840522</v>
      </c>
      <c r="G23" s="14"/>
    </row>
    <row r="24" spans="1:7" ht="18" customHeight="1" x14ac:dyDescent="0.15">
      <c r="A24" s="4"/>
      <c r="B24" s="14"/>
      <c r="C24" s="14"/>
      <c r="D24" s="14"/>
      <c r="E24" s="14"/>
      <c r="F24" s="14"/>
      <c r="G24" s="14"/>
    </row>
    <row r="25" spans="1:7" ht="18" customHeight="1" x14ac:dyDescent="0.15">
      <c r="A25" s="15" t="s">
        <v>72</v>
      </c>
      <c r="B25" s="14">
        <f t="shared" ref="B25:G25" si="0">SUM(B6:B24)</f>
        <v>24776539090</v>
      </c>
      <c r="C25" s="14">
        <f t="shared" si="0"/>
        <v>0</v>
      </c>
      <c r="D25" s="14">
        <f t="shared" si="0"/>
        <v>0</v>
      </c>
      <c r="E25" s="14">
        <f t="shared" si="0"/>
        <v>0</v>
      </c>
      <c r="F25" s="14">
        <f t="shared" si="0"/>
        <v>24776539090</v>
      </c>
      <c r="G25" s="14">
        <f t="shared" si="0"/>
        <v>23397281804</v>
      </c>
    </row>
  </sheetData>
  <phoneticPr fontId="5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9" t="s">
        <v>155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3" t="s">
        <v>156</v>
      </c>
    </row>
    <row r="5" spans="1:3" ht="22.5" customHeight="1" x14ac:dyDescent="0.15">
      <c r="A5" s="11" t="s">
        <v>157</v>
      </c>
      <c r="B5" s="11" t="s">
        <v>158</v>
      </c>
      <c r="C5" s="11" t="s">
        <v>159</v>
      </c>
    </row>
    <row r="6" spans="1:3" ht="18" customHeight="1" x14ac:dyDescent="0.15">
      <c r="A6" s="4" t="s">
        <v>160</v>
      </c>
      <c r="B6" s="7"/>
      <c r="C6" s="7"/>
    </row>
    <row r="7" spans="1:3" ht="18" customHeight="1" x14ac:dyDescent="0.15">
      <c r="A7" s="17" t="s">
        <v>161</v>
      </c>
      <c r="B7" s="7">
        <v>5165349</v>
      </c>
      <c r="C7" s="7">
        <v>88593</v>
      </c>
    </row>
    <row r="8" spans="1:3" ht="18" customHeight="1" x14ac:dyDescent="0.15">
      <c r="A8" s="17"/>
      <c r="B8" s="7"/>
      <c r="C8" s="7"/>
    </row>
    <row r="9" spans="1:3" ht="18" customHeight="1" thickBot="1" x14ac:dyDescent="0.2">
      <c r="A9" s="18" t="s">
        <v>162</v>
      </c>
      <c r="B9" s="19">
        <f>SUM(B7:B8)</f>
        <v>5165349</v>
      </c>
      <c r="C9" s="19">
        <f>SUM(C7:C8)</f>
        <v>88593</v>
      </c>
    </row>
    <row r="10" spans="1:3" ht="18" customHeight="1" thickTop="1" x14ac:dyDescent="0.15">
      <c r="A10" s="4" t="s">
        <v>163</v>
      </c>
      <c r="B10" s="7"/>
      <c r="C10" s="7"/>
    </row>
    <row r="11" spans="1:3" ht="18" customHeight="1" x14ac:dyDescent="0.15">
      <c r="A11" s="17" t="s">
        <v>164</v>
      </c>
      <c r="B11" s="7">
        <v>114218052</v>
      </c>
      <c r="C11" s="7">
        <v>10143854</v>
      </c>
    </row>
    <row r="12" spans="1:3" ht="18" customHeight="1" x14ac:dyDescent="0.15">
      <c r="A12" s="17" t="s">
        <v>165</v>
      </c>
      <c r="B12" s="7">
        <v>4723280</v>
      </c>
      <c r="C12" s="7">
        <v>419481</v>
      </c>
    </row>
    <row r="13" spans="1:3" ht="18" customHeight="1" x14ac:dyDescent="0.15">
      <c r="A13" s="17" t="s">
        <v>166</v>
      </c>
      <c r="B13" s="7">
        <v>172807757</v>
      </c>
      <c r="C13" s="7">
        <v>21796859</v>
      </c>
    </row>
    <row r="14" spans="1:3" ht="18" customHeight="1" x14ac:dyDescent="0.15">
      <c r="A14" s="17" t="s">
        <v>167</v>
      </c>
      <c r="B14" s="7">
        <v>12975636</v>
      </c>
      <c r="C14" s="7">
        <v>1446119</v>
      </c>
    </row>
    <row r="15" spans="1:3" ht="18" customHeight="1" x14ac:dyDescent="0.15">
      <c r="A15" s="17" t="s">
        <v>168</v>
      </c>
      <c r="B15" s="7">
        <v>22066980</v>
      </c>
      <c r="C15" s="7">
        <v>2770794</v>
      </c>
    </row>
    <row r="16" spans="1:3" ht="18" customHeight="1" x14ac:dyDescent="0.15">
      <c r="A16" s="17" t="s">
        <v>169</v>
      </c>
      <c r="B16" s="7">
        <v>24339434</v>
      </c>
      <c r="C16" s="7">
        <v>2213025</v>
      </c>
    </row>
    <row r="17" spans="1:3" ht="18" customHeight="1" x14ac:dyDescent="0.15">
      <c r="A17" s="17" t="s">
        <v>170</v>
      </c>
      <c r="B17" s="7">
        <v>16649334</v>
      </c>
      <c r="C17" s="7">
        <v>655690</v>
      </c>
    </row>
    <row r="18" spans="1:3" ht="18" customHeight="1" x14ac:dyDescent="0.15">
      <c r="A18" s="17" t="s">
        <v>171</v>
      </c>
      <c r="B18" s="7">
        <v>67065896</v>
      </c>
      <c r="C18" s="7">
        <v>437848</v>
      </c>
    </row>
    <row r="19" spans="1:3" ht="18" customHeight="1" x14ac:dyDescent="0.15">
      <c r="A19" s="17" t="s">
        <v>172</v>
      </c>
      <c r="B19" s="7">
        <v>39573</v>
      </c>
      <c r="C19" s="7">
        <v>0</v>
      </c>
    </row>
    <row r="20" spans="1:3" ht="18" customHeight="1" x14ac:dyDescent="0.15">
      <c r="A20" s="17" t="s">
        <v>173</v>
      </c>
      <c r="B20" s="7">
        <v>474780</v>
      </c>
      <c r="C20" s="7">
        <v>0</v>
      </c>
    </row>
    <row r="21" spans="1:3" ht="18" customHeight="1" x14ac:dyDescent="0.15">
      <c r="A21" s="17" t="s">
        <v>174</v>
      </c>
      <c r="B21" s="7">
        <v>554192610</v>
      </c>
      <c r="C21" s="7">
        <v>84074045</v>
      </c>
    </row>
    <row r="22" spans="1:3" ht="18" customHeight="1" x14ac:dyDescent="0.15">
      <c r="A22" s="17" t="s">
        <v>175</v>
      </c>
      <c r="B22" s="7">
        <v>3189013</v>
      </c>
      <c r="C22" s="7">
        <v>483791</v>
      </c>
    </row>
    <row r="23" spans="1:3" ht="18" customHeight="1" x14ac:dyDescent="0.15">
      <c r="A23" s="17" t="s">
        <v>176</v>
      </c>
      <c r="B23" s="7">
        <v>47266727</v>
      </c>
      <c r="C23" s="7">
        <v>11631541</v>
      </c>
    </row>
    <row r="24" spans="1:3" ht="18" customHeight="1" x14ac:dyDescent="0.15">
      <c r="A24" s="17" t="s">
        <v>177</v>
      </c>
      <c r="B24" s="7">
        <v>16064502</v>
      </c>
      <c r="C24" s="7">
        <v>2679714</v>
      </c>
    </row>
    <row r="25" spans="1:3" ht="18" customHeight="1" x14ac:dyDescent="0.15">
      <c r="A25" s="17" t="s">
        <v>178</v>
      </c>
      <c r="B25" s="7">
        <v>862839451</v>
      </c>
      <c r="C25" s="7">
        <v>44301093</v>
      </c>
    </row>
    <row r="26" spans="1:3" ht="18" customHeight="1" x14ac:dyDescent="0.15">
      <c r="A26" s="17" t="s">
        <v>179</v>
      </c>
      <c r="B26" s="7">
        <v>65850</v>
      </c>
      <c r="C26" s="7">
        <v>0</v>
      </c>
    </row>
    <row r="27" spans="1:3" ht="18" customHeight="1" x14ac:dyDescent="0.15">
      <c r="A27" s="17" t="s">
        <v>180</v>
      </c>
      <c r="B27" s="7">
        <v>2744360</v>
      </c>
      <c r="C27" s="7">
        <v>0</v>
      </c>
    </row>
    <row r="28" spans="1:3" ht="18" customHeight="1" x14ac:dyDescent="0.15">
      <c r="A28" s="17" t="s">
        <v>181</v>
      </c>
      <c r="B28" s="7">
        <v>331727832</v>
      </c>
      <c r="C28" s="7">
        <v>64051011</v>
      </c>
    </row>
    <row r="29" spans="1:3" ht="18" customHeight="1" x14ac:dyDescent="0.15">
      <c r="A29" s="17" t="s">
        <v>182</v>
      </c>
      <c r="B29" s="7">
        <v>53744566</v>
      </c>
      <c r="C29" s="7">
        <v>0</v>
      </c>
    </row>
    <row r="30" spans="1:3" ht="18" customHeight="1" x14ac:dyDescent="0.15">
      <c r="A30" s="17"/>
      <c r="B30" s="7"/>
      <c r="C30" s="7"/>
    </row>
    <row r="31" spans="1:3" ht="18" customHeight="1" x14ac:dyDescent="0.15">
      <c r="A31" s="17"/>
      <c r="B31" s="7"/>
      <c r="C31" s="7"/>
    </row>
    <row r="32" spans="1:3" ht="18" customHeight="1" thickBot="1" x14ac:dyDescent="0.2">
      <c r="A32" s="18" t="s">
        <v>162</v>
      </c>
      <c r="B32" s="19">
        <f>SUM(B11:B31)</f>
        <v>2307195633</v>
      </c>
      <c r="C32" s="19">
        <f>SUM(C11:C31)</f>
        <v>247104865</v>
      </c>
    </row>
    <row r="33" spans="1:3" ht="18" customHeight="1" thickTop="1" x14ac:dyDescent="0.15">
      <c r="A33" s="15" t="s">
        <v>72</v>
      </c>
      <c r="B33" s="20">
        <f>SUM(B9,B32)</f>
        <v>2312360982</v>
      </c>
      <c r="C33" s="7">
        <f>SUM(C9,C32)</f>
        <v>247193458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portrait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85" zoomScaleNormal="85" workbookViewId="0"/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9" t="s">
        <v>209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3" t="s">
        <v>156</v>
      </c>
    </row>
    <row r="5" spans="1:6" ht="22.5" customHeight="1" x14ac:dyDescent="0.15">
      <c r="A5" s="21" t="s">
        <v>157</v>
      </c>
      <c r="B5" s="21" t="s">
        <v>210</v>
      </c>
      <c r="C5" s="21"/>
      <c r="D5" s="21" t="s">
        <v>211</v>
      </c>
      <c r="E5" s="21"/>
      <c r="F5" s="22" t="s">
        <v>212</v>
      </c>
    </row>
    <row r="6" spans="1:6" ht="22.5" customHeight="1" x14ac:dyDescent="0.15">
      <c r="A6" s="21"/>
      <c r="B6" s="11" t="s">
        <v>158</v>
      </c>
      <c r="C6" s="12" t="s">
        <v>213</v>
      </c>
      <c r="D6" s="11" t="s">
        <v>158</v>
      </c>
      <c r="E6" s="12" t="s">
        <v>213</v>
      </c>
      <c r="F6" s="21"/>
    </row>
    <row r="7" spans="1:6" ht="18" customHeight="1" x14ac:dyDescent="0.15">
      <c r="A7" s="4" t="s">
        <v>161</v>
      </c>
      <c r="B7" s="14">
        <v>14556295</v>
      </c>
      <c r="C7" s="14">
        <v>0</v>
      </c>
      <c r="D7" s="14">
        <v>12232723</v>
      </c>
      <c r="E7" s="14">
        <v>0</v>
      </c>
      <c r="F7" s="14">
        <f>SUM(B7,D7)</f>
        <v>26789018</v>
      </c>
    </row>
    <row r="8" spans="1:6" ht="18" customHeight="1" x14ac:dyDescent="0.15">
      <c r="A8" s="4" t="s">
        <v>214</v>
      </c>
      <c r="B8" s="14">
        <v>1890000</v>
      </c>
      <c r="C8" s="14">
        <v>0</v>
      </c>
      <c r="D8" s="14">
        <v>120000</v>
      </c>
      <c r="E8" s="14">
        <v>0</v>
      </c>
      <c r="F8" s="14">
        <f t="shared" ref="F8" si="0">SUM(B8,D8)</f>
        <v>2010000</v>
      </c>
    </row>
    <row r="9" spans="1:6" ht="18" customHeight="1" x14ac:dyDescent="0.15">
      <c r="A9" s="4"/>
      <c r="B9" s="14"/>
      <c r="C9" s="14"/>
      <c r="D9" s="14"/>
      <c r="E9" s="14"/>
      <c r="F9" s="14"/>
    </row>
    <row r="10" spans="1:6" ht="18" customHeight="1" x14ac:dyDescent="0.15">
      <c r="A10" s="15" t="s">
        <v>72</v>
      </c>
      <c r="B10" s="14">
        <f>SUM(B7:B9)</f>
        <v>16446295</v>
      </c>
      <c r="C10" s="14">
        <f>SUM(C7:C9)</f>
        <v>0</v>
      </c>
      <c r="D10" s="14">
        <f>SUM(D7:D9)</f>
        <v>12352723</v>
      </c>
      <c r="E10" s="14">
        <f>SUM(E7:E9)</f>
        <v>0</v>
      </c>
      <c r="F10" s="14">
        <f>SUM(F7:F9)</f>
        <v>28799018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67" orientation="portrait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9" t="s">
        <v>215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3" t="s">
        <v>156</v>
      </c>
    </row>
    <row r="5" spans="1:3" ht="22.5" customHeight="1" x14ac:dyDescent="0.15">
      <c r="A5" s="11" t="s">
        <v>157</v>
      </c>
      <c r="B5" s="11" t="s">
        <v>158</v>
      </c>
      <c r="C5" s="11" t="s">
        <v>159</v>
      </c>
    </row>
    <row r="6" spans="1:3" ht="18" customHeight="1" x14ac:dyDescent="0.15">
      <c r="A6" s="4" t="s">
        <v>160</v>
      </c>
      <c r="B6" s="7"/>
      <c r="C6" s="7"/>
    </row>
    <row r="7" spans="1:3" ht="18" customHeight="1" x14ac:dyDescent="0.15">
      <c r="A7" s="17" t="s">
        <v>161</v>
      </c>
      <c r="B7" s="7">
        <v>557915664</v>
      </c>
      <c r="C7" s="7">
        <v>3354086</v>
      </c>
    </row>
    <row r="8" spans="1:3" ht="18" customHeight="1" x14ac:dyDescent="0.15">
      <c r="A8" s="17" t="s">
        <v>214</v>
      </c>
      <c r="B8" s="7">
        <v>3913000</v>
      </c>
      <c r="C8" s="7">
        <v>0</v>
      </c>
    </row>
    <row r="9" spans="1:3" ht="18" customHeight="1" x14ac:dyDescent="0.15">
      <c r="A9" s="17" t="s">
        <v>216</v>
      </c>
      <c r="B9" s="7">
        <v>1982648</v>
      </c>
      <c r="C9" s="7">
        <v>0</v>
      </c>
    </row>
    <row r="10" spans="1:3" ht="18" customHeight="1" x14ac:dyDescent="0.15">
      <c r="A10" s="17" t="s">
        <v>217</v>
      </c>
      <c r="B10" s="7">
        <v>57854187</v>
      </c>
      <c r="C10" s="7">
        <v>0</v>
      </c>
    </row>
    <row r="11" spans="1:3" ht="18" customHeight="1" x14ac:dyDescent="0.15">
      <c r="A11" s="17"/>
      <c r="B11" s="7"/>
      <c r="C11" s="7"/>
    </row>
    <row r="12" spans="1:3" ht="18" customHeight="1" thickBot="1" x14ac:dyDescent="0.2">
      <c r="A12" s="18" t="s">
        <v>162</v>
      </c>
      <c r="B12" s="19">
        <f>SUM(B7:B11)</f>
        <v>621665499</v>
      </c>
      <c r="C12" s="19">
        <f>SUM(C7:C11)</f>
        <v>3354086</v>
      </c>
    </row>
    <row r="13" spans="1:3" ht="18" customHeight="1" thickTop="1" x14ac:dyDescent="0.15">
      <c r="A13" s="4" t="s">
        <v>163</v>
      </c>
      <c r="B13" s="7"/>
      <c r="C13" s="7"/>
    </row>
    <row r="14" spans="1:3" ht="18" customHeight="1" x14ac:dyDescent="0.15">
      <c r="A14" s="17" t="s">
        <v>164</v>
      </c>
      <c r="B14" s="7">
        <v>277287895</v>
      </c>
      <c r="C14" s="7">
        <v>24626299</v>
      </c>
    </row>
    <row r="15" spans="1:3" ht="18" customHeight="1" x14ac:dyDescent="0.15">
      <c r="A15" s="17" t="s">
        <v>165</v>
      </c>
      <c r="B15" s="7">
        <v>15269873</v>
      </c>
      <c r="C15" s="7">
        <v>1356137</v>
      </c>
    </row>
    <row r="16" spans="1:3" ht="18" customHeight="1" x14ac:dyDescent="0.15">
      <c r="A16" s="17" t="s">
        <v>166</v>
      </c>
      <c r="B16" s="7">
        <v>393503862</v>
      </c>
      <c r="C16" s="7">
        <v>49634047</v>
      </c>
    </row>
    <row r="17" spans="1:3" ht="18" customHeight="1" x14ac:dyDescent="0.15">
      <c r="A17" s="17" t="s">
        <v>167</v>
      </c>
      <c r="B17" s="7">
        <v>21503952</v>
      </c>
      <c r="C17" s="7">
        <v>2396589</v>
      </c>
    </row>
    <row r="18" spans="1:3" ht="18" customHeight="1" x14ac:dyDescent="0.15">
      <c r="A18" s="17" t="s">
        <v>168</v>
      </c>
      <c r="B18" s="7">
        <v>50544441</v>
      </c>
      <c r="C18" s="7">
        <v>6346506</v>
      </c>
    </row>
    <row r="19" spans="1:3" ht="18" customHeight="1" x14ac:dyDescent="0.15">
      <c r="A19" s="17" t="s">
        <v>169</v>
      </c>
      <c r="B19" s="7">
        <v>59554458</v>
      </c>
      <c r="C19" s="7">
        <v>5414896</v>
      </c>
    </row>
    <row r="20" spans="1:3" ht="18" customHeight="1" x14ac:dyDescent="0.15">
      <c r="A20" s="17" t="s">
        <v>170</v>
      </c>
      <c r="B20" s="7">
        <v>523268305</v>
      </c>
      <c r="C20" s="7">
        <v>470950</v>
      </c>
    </row>
    <row r="21" spans="1:3" ht="18" customHeight="1" x14ac:dyDescent="0.15">
      <c r="A21" s="17" t="s">
        <v>171</v>
      </c>
      <c r="B21" s="7">
        <v>215788855</v>
      </c>
      <c r="C21" s="7">
        <v>640064</v>
      </c>
    </row>
    <row r="22" spans="1:3" ht="18" customHeight="1" x14ac:dyDescent="0.15">
      <c r="A22" s="17" t="s">
        <v>172</v>
      </c>
      <c r="B22" s="7">
        <v>789816</v>
      </c>
      <c r="C22" s="7">
        <v>0</v>
      </c>
    </row>
    <row r="23" spans="1:3" ht="18" customHeight="1" x14ac:dyDescent="0.15">
      <c r="A23" s="17" t="s">
        <v>218</v>
      </c>
      <c r="B23" s="7">
        <v>108480635</v>
      </c>
      <c r="C23" s="7">
        <v>0</v>
      </c>
    </row>
    <row r="24" spans="1:3" ht="18" customHeight="1" x14ac:dyDescent="0.15">
      <c r="A24" s="17" t="s">
        <v>174</v>
      </c>
      <c r="B24" s="7">
        <v>977114240</v>
      </c>
      <c r="C24" s="7">
        <v>148389170</v>
      </c>
    </row>
    <row r="25" spans="1:3" ht="18" customHeight="1" x14ac:dyDescent="0.15">
      <c r="A25" s="17" t="s">
        <v>175</v>
      </c>
      <c r="B25" s="7">
        <v>12082638</v>
      </c>
      <c r="C25" s="7">
        <v>1844710</v>
      </c>
    </row>
    <row r="26" spans="1:3" ht="18" customHeight="1" x14ac:dyDescent="0.15">
      <c r="A26" s="17" t="s">
        <v>176</v>
      </c>
      <c r="B26" s="7">
        <v>49831043</v>
      </c>
      <c r="C26" s="7">
        <v>12262575</v>
      </c>
    </row>
    <row r="27" spans="1:3" ht="18" customHeight="1" x14ac:dyDescent="0.15">
      <c r="A27" s="17" t="s">
        <v>177</v>
      </c>
      <c r="B27" s="7">
        <v>10190710</v>
      </c>
      <c r="C27" s="7">
        <v>1699909</v>
      </c>
    </row>
    <row r="28" spans="1:3" ht="18" customHeight="1" x14ac:dyDescent="0.15">
      <c r="A28" s="17"/>
      <c r="B28" s="7"/>
      <c r="C28" s="7"/>
    </row>
    <row r="29" spans="1:3" ht="18" customHeight="1" thickBot="1" x14ac:dyDescent="0.2">
      <c r="A29" s="18" t="s">
        <v>162</v>
      </c>
      <c r="B29" s="19">
        <f>SUM(B14:B28)</f>
        <v>2715210723</v>
      </c>
      <c r="C29" s="19">
        <f>SUM(C14:C28)</f>
        <v>255081852</v>
      </c>
    </row>
    <row r="30" spans="1:3" ht="18" customHeight="1" thickTop="1" x14ac:dyDescent="0.15">
      <c r="A30" s="15" t="s">
        <v>72</v>
      </c>
      <c r="B30" s="20">
        <f>SUM(B12,B29)</f>
        <v>3336876222</v>
      </c>
      <c r="C30" s="7">
        <f>SUM(C12,C29)</f>
        <v>258435938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9" t="s">
        <v>219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3" t="s">
        <v>156</v>
      </c>
    </row>
    <row r="5" spans="1:11" ht="22.5" customHeight="1" x14ac:dyDescent="0.15">
      <c r="A5" s="21" t="s">
        <v>185</v>
      </c>
      <c r="B5" s="23" t="s">
        <v>220</v>
      </c>
      <c r="C5" s="24"/>
      <c r="D5" s="21" t="s">
        <v>221</v>
      </c>
      <c r="E5" s="22" t="s">
        <v>222</v>
      </c>
      <c r="F5" s="21" t="s">
        <v>223</v>
      </c>
      <c r="G5" s="22" t="s">
        <v>224</v>
      </c>
      <c r="H5" s="23" t="s">
        <v>225</v>
      </c>
      <c r="I5" s="25"/>
      <c r="J5" s="26"/>
      <c r="K5" s="21" t="s">
        <v>189</v>
      </c>
    </row>
    <row r="6" spans="1:11" ht="22.5" customHeight="1" x14ac:dyDescent="0.15">
      <c r="A6" s="21"/>
      <c r="B6" s="21"/>
      <c r="C6" s="27" t="s">
        <v>226</v>
      </c>
      <c r="D6" s="21"/>
      <c r="E6" s="21"/>
      <c r="F6" s="21"/>
      <c r="G6" s="21"/>
      <c r="H6" s="21"/>
      <c r="I6" s="11" t="s">
        <v>227</v>
      </c>
      <c r="J6" s="11" t="s">
        <v>228</v>
      </c>
      <c r="K6" s="21"/>
    </row>
    <row r="7" spans="1:11" ht="18" customHeight="1" x14ac:dyDescent="0.15">
      <c r="A7" s="4" t="s">
        <v>229</v>
      </c>
      <c r="B7" s="28"/>
      <c r="C7" s="29"/>
      <c r="D7" s="28"/>
      <c r="E7" s="28"/>
      <c r="F7" s="28"/>
      <c r="G7" s="28"/>
      <c r="H7" s="28"/>
      <c r="I7" s="28"/>
      <c r="J7" s="28"/>
      <c r="K7" s="28"/>
    </row>
    <row r="8" spans="1:11" ht="18" customHeight="1" x14ac:dyDescent="0.15">
      <c r="A8" s="4" t="s">
        <v>230</v>
      </c>
      <c r="B8" s="28">
        <f>SUM(D8:H8,K8)</f>
        <v>4736095202</v>
      </c>
      <c r="C8" s="29">
        <v>264183485</v>
      </c>
      <c r="D8" s="28">
        <v>4736095202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</row>
    <row r="9" spans="1:11" ht="18" customHeight="1" x14ac:dyDescent="0.15">
      <c r="A9" s="4" t="s">
        <v>231</v>
      </c>
      <c r="B9" s="28">
        <f t="shared" ref="B9:B13" si="0">SUM(D9:H9,K9)</f>
        <v>420693538</v>
      </c>
      <c r="C9" s="29">
        <v>83989708</v>
      </c>
      <c r="D9" s="28">
        <v>334455279</v>
      </c>
      <c r="E9" s="28">
        <v>59125759</v>
      </c>
      <c r="F9" s="28">
        <v>27112500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</row>
    <row r="10" spans="1:11" ht="18" customHeight="1" x14ac:dyDescent="0.15">
      <c r="A10" s="4" t="s">
        <v>232</v>
      </c>
      <c r="B10" s="28">
        <f t="shared" si="0"/>
        <v>708079314</v>
      </c>
      <c r="C10" s="29">
        <v>83160901</v>
      </c>
      <c r="D10" s="28">
        <v>708079314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</row>
    <row r="11" spans="1:11" ht="18" customHeight="1" x14ac:dyDescent="0.15">
      <c r="A11" s="4" t="s">
        <v>233</v>
      </c>
      <c r="B11" s="28">
        <f t="shared" si="0"/>
        <v>2893232935</v>
      </c>
      <c r="C11" s="29">
        <v>443156126</v>
      </c>
      <c r="D11" s="28">
        <v>2560284324</v>
      </c>
      <c r="E11" s="28">
        <v>0</v>
      </c>
      <c r="F11" s="28">
        <v>275414611</v>
      </c>
      <c r="G11" s="28">
        <v>57534000</v>
      </c>
      <c r="H11" s="28">
        <v>0</v>
      </c>
      <c r="I11" s="28">
        <v>0</v>
      </c>
      <c r="J11" s="28">
        <v>0</v>
      </c>
      <c r="K11" s="28">
        <v>0</v>
      </c>
    </row>
    <row r="12" spans="1:11" ht="18" customHeight="1" x14ac:dyDescent="0.15">
      <c r="A12" s="4" t="s">
        <v>234</v>
      </c>
      <c r="B12" s="28">
        <f t="shared" si="0"/>
        <v>42584888861</v>
      </c>
      <c r="C12" s="29">
        <v>5175034569</v>
      </c>
      <c r="D12" s="28">
        <v>1544322561</v>
      </c>
      <c r="E12" s="28">
        <v>2297294471</v>
      </c>
      <c r="F12" s="28">
        <v>30961229829</v>
      </c>
      <c r="G12" s="28">
        <v>7782042000</v>
      </c>
      <c r="H12" s="28">
        <v>0</v>
      </c>
      <c r="I12" s="28">
        <v>0</v>
      </c>
      <c r="J12" s="28">
        <v>0</v>
      </c>
      <c r="K12" s="28">
        <v>0</v>
      </c>
    </row>
    <row r="13" spans="1:11" ht="18" customHeight="1" x14ac:dyDescent="0.15">
      <c r="A13" s="4" t="s">
        <v>235</v>
      </c>
      <c r="B13" s="28">
        <f t="shared" si="0"/>
        <v>92626459890</v>
      </c>
      <c r="C13" s="29">
        <v>6703543888</v>
      </c>
      <c r="D13" s="28">
        <v>62751198467</v>
      </c>
      <c r="E13" s="28">
        <v>22556404375</v>
      </c>
      <c r="F13" s="28">
        <v>1304315916</v>
      </c>
      <c r="G13" s="28">
        <v>6011997132</v>
      </c>
      <c r="H13" s="28">
        <v>0</v>
      </c>
      <c r="I13" s="28">
        <v>0</v>
      </c>
      <c r="J13" s="28">
        <v>0</v>
      </c>
      <c r="K13" s="28">
        <v>2544000</v>
      </c>
    </row>
    <row r="14" spans="1:11" ht="18" customHeight="1" x14ac:dyDescent="0.15">
      <c r="A14" s="4" t="s">
        <v>236</v>
      </c>
      <c r="B14" s="28"/>
      <c r="C14" s="29"/>
      <c r="D14" s="28"/>
      <c r="E14" s="28"/>
      <c r="F14" s="28"/>
      <c r="G14" s="28"/>
      <c r="H14" s="28"/>
      <c r="I14" s="28"/>
      <c r="J14" s="28"/>
      <c r="K14" s="28"/>
    </row>
    <row r="15" spans="1:11" ht="18" customHeight="1" x14ac:dyDescent="0.15">
      <c r="A15" s="4" t="s">
        <v>237</v>
      </c>
      <c r="B15" s="28">
        <f t="shared" ref="B15:B18" si="1">SUM(D15:H15,K15)</f>
        <v>52225726377</v>
      </c>
      <c r="C15" s="29">
        <v>3628120288</v>
      </c>
      <c r="D15" s="28">
        <v>50176003937</v>
      </c>
      <c r="E15" s="28">
        <v>1873963209</v>
      </c>
      <c r="F15" s="28">
        <v>175759231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</row>
    <row r="16" spans="1:11" ht="18" customHeight="1" x14ac:dyDescent="0.15">
      <c r="A16" s="4" t="s">
        <v>238</v>
      </c>
      <c r="B16" s="28">
        <f t="shared" si="1"/>
        <v>1498440765</v>
      </c>
      <c r="C16" s="29">
        <v>346834088</v>
      </c>
      <c r="D16" s="28">
        <v>1498440765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</row>
    <row r="17" spans="1:11" ht="18" customHeight="1" x14ac:dyDescent="0.15">
      <c r="A17" s="4" t="s">
        <v>239</v>
      </c>
      <c r="B17" s="28">
        <f t="shared" si="1"/>
        <v>0</v>
      </c>
      <c r="C17" s="29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</row>
    <row r="18" spans="1:11" ht="18" customHeight="1" x14ac:dyDescent="0.15">
      <c r="A18" s="4" t="s">
        <v>235</v>
      </c>
      <c r="B18" s="28">
        <f t="shared" si="1"/>
        <v>2131600744</v>
      </c>
      <c r="C18" s="29">
        <v>314164583</v>
      </c>
      <c r="D18" s="28">
        <v>632525325</v>
      </c>
      <c r="E18" s="28">
        <v>415733374</v>
      </c>
      <c r="F18" s="28">
        <v>0</v>
      </c>
      <c r="G18" s="28">
        <v>1063936205</v>
      </c>
      <c r="H18" s="28">
        <v>0</v>
      </c>
      <c r="I18" s="28">
        <v>0</v>
      </c>
      <c r="J18" s="28">
        <v>0</v>
      </c>
      <c r="K18" s="28">
        <v>19405840</v>
      </c>
    </row>
    <row r="19" spans="1:11" ht="18" customHeight="1" x14ac:dyDescent="0.15">
      <c r="A19" s="15" t="s">
        <v>240</v>
      </c>
      <c r="B19" s="28">
        <f>SUM(B8:B13,B15:B18)</f>
        <v>199825217626</v>
      </c>
      <c r="C19" s="29">
        <f t="shared" ref="C19:K19" si="2">SUM(C8:C13,C15:C18)</f>
        <v>17042187636</v>
      </c>
      <c r="D19" s="28">
        <f t="shared" si="2"/>
        <v>124941405174</v>
      </c>
      <c r="E19" s="28">
        <f t="shared" si="2"/>
        <v>27202521188</v>
      </c>
      <c r="F19" s="28">
        <f t="shared" si="2"/>
        <v>32743832087</v>
      </c>
      <c r="G19" s="28">
        <f t="shared" si="2"/>
        <v>14915509337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21949840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888888888888889" right="0.3888888888888889" top="0.3888888888888889" bottom="0.3888888888888889" header="0.19444444444444445" footer="0.19444444444444445"/>
  <pageSetup paperSize="9" scale="51" fitToHeight="0" orientation="portrait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/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9" t="s">
        <v>241</v>
      </c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I4" s="3" t="s">
        <v>156</v>
      </c>
    </row>
    <row r="5" spans="1:9" ht="37.5" customHeight="1" x14ac:dyDescent="0.15">
      <c r="A5" s="27" t="s">
        <v>220</v>
      </c>
      <c r="B5" s="11" t="s">
        <v>242</v>
      </c>
      <c r="C5" s="12" t="s">
        <v>243</v>
      </c>
      <c r="D5" s="12" t="s">
        <v>244</v>
      </c>
      <c r="E5" s="12" t="s">
        <v>245</v>
      </c>
      <c r="F5" s="12" t="s">
        <v>246</v>
      </c>
      <c r="G5" s="12" t="s">
        <v>247</v>
      </c>
      <c r="H5" s="11" t="s">
        <v>248</v>
      </c>
      <c r="I5" s="12" t="s">
        <v>249</v>
      </c>
    </row>
    <row r="6" spans="1:9" ht="18" customHeight="1" x14ac:dyDescent="0.15">
      <c r="A6" s="29">
        <f>SUM(B6:H6)</f>
        <v>199824917626</v>
      </c>
      <c r="B6" s="28">
        <v>133942699132</v>
      </c>
      <c r="C6" s="28">
        <v>31302704433</v>
      </c>
      <c r="D6" s="28">
        <v>25620127814</v>
      </c>
      <c r="E6" s="28">
        <v>2215316096</v>
      </c>
      <c r="F6" s="28">
        <v>2285046227</v>
      </c>
      <c r="G6" s="28">
        <v>1354286065</v>
      </c>
      <c r="H6" s="28">
        <v>3104737859</v>
      </c>
      <c r="I6" s="13"/>
    </row>
  </sheetData>
  <phoneticPr fontId="5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有形固定資産の明細 (全体会計)</vt:lpstr>
      <vt:lpstr>有形固定資産に係る行政目的別の明細 (全体会計)</vt:lpstr>
      <vt:lpstr>投資及び出資金の明細（全体会計）</vt:lpstr>
      <vt:lpstr>基金の明細（全体会計）</vt:lpstr>
      <vt:lpstr>未収金の明細（全体会計）</vt:lpstr>
      <vt:lpstr>貸付金の明細（全体会計）</vt:lpstr>
      <vt:lpstr>長期延滞債権の明細（全体会計）</vt:lpstr>
      <vt:lpstr>地方債等（借入先別）の明細（全体会計）</vt:lpstr>
      <vt:lpstr>地方債等（利率別）の明細（全体会計）</vt:lpstr>
      <vt:lpstr>地方債等（返済期間別）の明細（全体会計）</vt:lpstr>
      <vt:lpstr>特定の契約条項が付された地方債等の概要（全体会計）</vt:lpstr>
      <vt:lpstr>引当金の明細（全体会計）</vt:lpstr>
      <vt:lpstr>補助金等の明細（全体会計）1億円以上</vt:lpstr>
      <vt:lpstr>補助金等の明細（全体会計）10億円以上</vt:lpstr>
      <vt:lpstr>3.(1)財源の明細 (全体会計)</vt:lpstr>
      <vt:lpstr>財源情報の明細 (全体会計)</vt:lpstr>
      <vt:lpstr>資金の明細（全体会計）</vt:lpstr>
      <vt:lpstr>'3.(1)財源の明細 (全体会計)'!Print_Titles</vt:lpstr>
      <vt:lpstr>'有形固定資産に係る行政目的別の明細 (全体会計)'!Print_Titles</vt:lpstr>
      <vt:lpstr>'有形固定資産の明細 (全体会計)'!Print_Titles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 </cp:lastModifiedBy>
  <cp:lastPrinted>2019-03-25T05:39:04Z</cp:lastPrinted>
  <dcterms:created xsi:type="dcterms:W3CDTF">2019-03-14T12:24:21Z</dcterms:created>
  <dcterms:modified xsi:type="dcterms:W3CDTF">2019-03-28T02:54:59Z</dcterms:modified>
</cp:coreProperties>
</file>