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3C55A551-6055-42AD-9332-F7B8CF4A7658}" xr6:coauthVersionLast="36" xr6:coauthVersionMax="36" xr10:uidLastSave="{00000000-0000-0000-0000-000000000000}"/>
  <bookViews>
    <workbookView xWindow="-120" yWindow="-120" windowWidth="29040" windowHeight="15990" xr2:uid="{00000000-000D-0000-FFFF-FFFF00000000}"/>
  </bookViews>
  <sheets>
    <sheet name="総括表" sheetId="7" r:id="rId1"/>
    <sheet name="（給付費）" sheetId="12" r:id="rId2"/>
  </sheets>
  <definedNames>
    <definedName name="_xlnm.Print_Area" localSheetId="1">'（給付費）'!$A$1:$AE$56</definedName>
    <definedName name="_xlnm.Print_Area" localSheetId="0">総括表!$A$1:$AQ$43</definedName>
  </definedNames>
  <calcPr calcId="191029"/>
</workbook>
</file>

<file path=xl/calcChain.xml><?xml version="1.0" encoding="utf-8"?>
<calcChain xmlns="http://schemas.openxmlformats.org/spreadsheetml/2006/main">
  <c r="AC37" i="12" l="1"/>
  <c r="AB37" i="12"/>
  <c r="Y37" i="12"/>
  <c r="W37" i="12"/>
  <c r="V37" i="12"/>
  <c r="T37" i="12"/>
  <c r="S37" i="12"/>
  <c r="Q37" i="12"/>
  <c r="P37" i="12"/>
  <c r="N37" i="12"/>
  <c r="M37" i="12"/>
  <c r="K37" i="12"/>
  <c r="J37" i="12"/>
  <c r="H37" i="12"/>
  <c r="G37" i="12"/>
  <c r="I37" i="12" s="1"/>
  <c r="U37" i="12" l="1"/>
  <c r="L37" i="12"/>
  <c r="X37" i="12"/>
  <c r="O37" i="12"/>
  <c r="AD37" i="12"/>
  <c r="R37" i="12"/>
  <c r="AJ12" i="7" l="1"/>
  <c r="AG12" i="7"/>
  <c r="AI12" i="7"/>
  <c r="AH12" i="7"/>
  <c r="AF12" i="7"/>
  <c r="AE12" i="7"/>
</calcChain>
</file>

<file path=xl/sharedStrings.xml><?xml version="1.0" encoding="utf-8"?>
<sst xmlns="http://schemas.openxmlformats.org/spreadsheetml/2006/main" count="281" uniqueCount="75">
  <si>
    <t>要介護認定者数</t>
    <phoneticPr fontId="3"/>
  </si>
  <si>
    <t>要介護認定率</t>
    <phoneticPr fontId="3"/>
  </si>
  <si>
    <t>総給付費</t>
    <phoneticPr fontId="3"/>
  </si>
  <si>
    <t>在宅サービス</t>
    <phoneticPr fontId="3"/>
  </si>
  <si>
    <t>居住系サービス</t>
    <phoneticPr fontId="3"/>
  </si>
  <si>
    <t>夜間対応型訪問介護</t>
  </si>
  <si>
    <t>通所介護</t>
  </si>
  <si>
    <t>地域密着型通所介護</t>
  </si>
  <si>
    <t>通所リハビリテーション</t>
  </si>
  <si>
    <t>認知症対応型通所介護</t>
  </si>
  <si>
    <t>小規模多機能型居宅介護</t>
  </si>
  <si>
    <t>看護小規模多機能型居宅介護</t>
    <rPh sb="0" eb="2">
      <t>カンゴ</t>
    </rPh>
    <rPh sb="2" eb="5">
      <t>ショウキボ</t>
    </rPh>
    <rPh sb="5" eb="9">
      <t>タキノウガタ</t>
    </rPh>
    <rPh sb="9" eb="11">
      <t>キョタク</t>
    </rPh>
    <rPh sb="11" eb="13">
      <t>カイゴ</t>
    </rPh>
    <phoneticPr fontId="2"/>
  </si>
  <si>
    <t>短期入所生活介護</t>
  </si>
  <si>
    <t>短期入所療養介護（老健）</t>
  </si>
  <si>
    <t>短期入所療養介護（病院等）</t>
  </si>
  <si>
    <t>福祉用具貸与</t>
  </si>
  <si>
    <t>介護予防支援・居宅介護支援</t>
  </si>
  <si>
    <t>小計</t>
    <rPh sb="0" eb="2">
      <t>ショウケイ</t>
    </rPh>
    <phoneticPr fontId="2"/>
  </si>
  <si>
    <t>地域密着型特定施設入居者生活介護</t>
  </si>
  <si>
    <t>施設サービス</t>
    <phoneticPr fontId="3"/>
  </si>
  <si>
    <t>介護老人保健施設</t>
  </si>
  <si>
    <t>訪問介護</t>
  </si>
  <si>
    <t>訪問入浴介護</t>
  </si>
  <si>
    <t>訪問看護</t>
  </si>
  <si>
    <t>特定福祉用具販売</t>
    <rPh sb="6" eb="8">
      <t>ハンバイ</t>
    </rPh>
    <phoneticPr fontId="2"/>
  </si>
  <si>
    <t>住宅改修</t>
  </si>
  <si>
    <t>（円）</t>
  </si>
  <si>
    <t>（円）</t>
    <phoneticPr fontId="3"/>
  </si>
  <si>
    <t>（人）</t>
    <rPh sb="1" eb="2">
      <t>ニン</t>
    </rPh>
    <phoneticPr fontId="3"/>
  </si>
  <si>
    <t>（円）</t>
    <phoneticPr fontId="5"/>
  </si>
  <si>
    <t>第1号被保険者数</t>
    <phoneticPr fontId="3"/>
  </si>
  <si>
    <t>第1号被保険者1人あたり給付費</t>
    <phoneticPr fontId="3"/>
  </si>
  <si>
    <t>（%）</t>
    <phoneticPr fontId="3"/>
  </si>
  <si>
    <t>介護医療院</t>
    <phoneticPr fontId="5"/>
  </si>
  <si>
    <t>第6期</t>
    <phoneticPr fontId="3"/>
  </si>
  <si>
    <t>第7期</t>
    <phoneticPr fontId="3"/>
  </si>
  <si>
    <t>H27</t>
    <phoneticPr fontId="3"/>
  </si>
  <si>
    <t>H28</t>
    <phoneticPr fontId="3"/>
  </si>
  <si>
    <t>H29</t>
    <phoneticPr fontId="3"/>
  </si>
  <si>
    <t>H30</t>
    <phoneticPr fontId="3"/>
  </si>
  <si>
    <t>R2</t>
    <phoneticPr fontId="3"/>
  </si>
  <si>
    <t>第8期</t>
    <phoneticPr fontId="3"/>
  </si>
  <si>
    <t>R3</t>
    <phoneticPr fontId="3"/>
  </si>
  <si>
    <t>R4</t>
    <phoneticPr fontId="3"/>
  </si>
  <si>
    <t>R5</t>
    <phoneticPr fontId="3"/>
  </si>
  <si>
    <t>累計</t>
    <phoneticPr fontId="3"/>
  </si>
  <si>
    <t>計画値</t>
    <rPh sb="0" eb="3">
      <t>ケイカクチ</t>
    </rPh>
    <phoneticPr fontId="5"/>
  </si>
  <si>
    <t>実績値</t>
    <rPh sb="0" eb="3">
      <t>ジッセキチ</t>
    </rPh>
    <phoneticPr fontId="5"/>
  </si>
  <si>
    <t>対計画比</t>
    <rPh sb="0" eb="4">
      <t>タイケイカクヒ</t>
    </rPh>
    <phoneticPr fontId="5"/>
  </si>
  <si>
    <t>R元</t>
    <rPh sb="1" eb="2">
      <t>モト</t>
    </rPh>
    <phoneticPr fontId="3"/>
  </si>
  <si>
    <t>短期入所療養介護（介護医療院）</t>
    <rPh sb="9" eb="11">
      <t>カイゴ</t>
    </rPh>
    <rPh sb="11" eb="13">
      <t>イリョウ</t>
    </rPh>
    <rPh sb="13" eb="14">
      <t>イン</t>
    </rPh>
    <phoneticPr fontId="5"/>
  </si>
  <si>
    <t>施設サービス給付費</t>
    <rPh sb="6" eb="8">
      <t>キュウフ</t>
    </rPh>
    <rPh sb="8" eb="9">
      <t>ヒ</t>
    </rPh>
    <phoneticPr fontId="3"/>
  </si>
  <si>
    <t>居住系サービス給付費</t>
    <rPh sb="7" eb="9">
      <t>キュウフ</t>
    </rPh>
    <rPh sb="9" eb="10">
      <t>ヒ</t>
    </rPh>
    <phoneticPr fontId="5"/>
  </si>
  <si>
    <t>在宅サービス給付費</t>
    <rPh sb="6" eb="8">
      <t>キュウフ</t>
    </rPh>
    <rPh sb="8" eb="9">
      <t>ヒ</t>
    </rPh>
    <phoneticPr fontId="3"/>
  </si>
  <si>
    <t>総括表（三重県津市）</t>
  </si>
  <si>
    <t>-</t>
  </si>
  <si>
    <t>【実績値】厚生労働省「介護保険事業状況報告」年報（令和4年度のみ「介護保険事業状況報告」月報）。ただし「第7期の短期入所療養介護（病院等）には短期入所療養介護（介護医療院）が含まれる。」「第7期の短期入所療養介護（介護医療院）は単独の計画値がないため実績値のみ表示している。」「施設サービスの利用者数については、同一月に2施設以上でサービスを受けた場合、施設ごとにそれぞれ利用者数を１人と計上するが、小計には１人と計上している。」
【計画値】介護保険事業計画にかかる保険者からの報告値</t>
  </si>
  <si>
    <t>総括表詳細（給付費）（三重県津市）</t>
  </si>
  <si>
    <t>【実績値】「第1号被保険者数」、「要介護認定者数」、「要介護認定率」は厚生労働省「介護保険事業状況報告」9月月報。「総給付費」は厚生労働省「介護保険事業状況報告」年報（令和4年度のみ「介護保険事業状況報告」月報）
【計画値】介護保険事業計画にかかる保険者からの報告値
※「第1号被保険者1人あたり給付費」は「総給付費」を「第1号被保険者数」で除して算出
※「第1号被保険者1人あたり給付費の累計」は「総給付費」の3ヵ年合算分を「第1号被保険者数」の3ヵ年合算分で除して算出</t>
    <phoneticPr fontId="5"/>
  </si>
  <si>
    <t>令和４年度の検証</t>
    <rPh sb="0" eb="2">
      <t>レイワ</t>
    </rPh>
    <rPh sb="3" eb="5">
      <t>ネンド</t>
    </rPh>
    <rPh sb="6" eb="8">
      <t>ケンショウ</t>
    </rPh>
    <phoneticPr fontId="5"/>
  </si>
  <si>
    <t>　計画値と実績の概要</t>
    <phoneticPr fontId="5"/>
  </si>
  <si>
    <t>　主なサービスの状況</t>
    <phoneticPr fontId="5"/>
  </si>
  <si>
    <t>地域密着型介護老人福祉施設入所者生活介護</t>
    <phoneticPr fontId="5"/>
  </si>
  <si>
    <t>介護療養型医療施設</t>
    <phoneticPr fontId="5"/>
  </si>
  <si>
    <t>合計</t>
    <rPh sb="0" eb="2">
      <t>ゴウケイ</t>
    </rPh>
    <phoneticPr fontId="5"/>
  </si>
  <si>
    <t>各サービスの実績について、施設サービスは対計画比95.9％、居住系サービスは対計画比98.1％、在宅サービスは対計画比95.6％で給付費全体としては95.9％であった。</t>
    <rPh sb="0" eb="1">
      <t>カク</t>
    </rPh>
    <rPh sb="6" eb="8">
      <t>ジッセキ</t>
    </rPh>
    <rPh sb="13" eb="15">
      <t>シセツ</t>
    </rPh>
    <rPh sb="20" eb="24">
      <t>タイケイカクヒ</t>
    </rPh>
    <rPh sb="30" eb="33">
      <t>キョジュウケイ</t>
    </rPh>
    <rPh sb="38" eb="42">
      <t>タイケイカクヒ</t>
    </rPh>
    <rPh sb="48" eb="50">
      <t>ザイタク</t>
    </rPh>
    <rPh sb="55" eb="59">
      <t>タイケイカクヒ</t>
    </rPh>
    <phoneticPr fontId="5"/>
  </si>
  <si>
    <t>介護老人福祉施設</t>
    <phoneticPr fontId="5"/>
  </si>
  <si>
    <t>認知症対応型共同生活介護</t>
    <phoneticPr fontId="5"/>
  </si>
  <si>
    <t>特定施設入居者生活介護</t>
    <phoneticPr fontId="5"/>
  </si>
  <si>
    <t>【居住系サービス】
  認知症対応型共同生活介護が計画値を下回ったが、近年実績が減少傾向であり、稼働率や利用者のニーズの把握・分析が必要と考える。</t>
    <rPh sb="25" eb="28">
      <t>ケイカクチ</t>
    </rPh>
    <rPh sb="29" eb="31">
      <t>シタマワ</t>
    </rPh>
    <phoneticPr fontId="5"/>
  </si>
  <si>
    <t>居宅療養管理指導</t>
    <phoneticPr fontId="5"/>
  </si>
  <si>
    <t>訪問リハビリテーション</t>
    <phoneticPr fontId="5"/>
  </si>
  <si>
    <t>定期巡回・随時対応型訪問介護看護</t>
    <phoneticPr fontId="5"/>
  </si>
  <si>
    <t>【施設サービス】
　介護老人福祉施設について、計画値を下回ったが、これは新型コロナウイルス感染症により、新規の受け入れを制限する等により利用者が減少したことによると考えられる。
　地域密着型介護老人福祉施設入所者生活介護について、区域外利用者が数人いることで総定員数を上回る利用があったことから計画値を上回った。
　介護療養型医療施設については、令和３年10月に１事業所が介護医療院に移行したことから計画値を下回った。</t>
    <rPh sb="23" eb="26">
      <t>ケイカクチ</t>
    </rPh>
    <rPh sb="27" eb="29">
      <t>シタマワ</t>
    </rPh>
    <rPh sb="36" eb="38">
      <t>シンガタ</t>
    </rPh>
    <rPh sb="45" eb="48">
      <t>カンセンショウ</t>
    </rPh>
    <rPh sb="52" eb="54">
      <t>シンキ</t>
    </rPh>
    <rPh sb="55" eb="56">
      <t>ウ</t>
    </rPh>
    <rPh sb="57" eb="58">
      <t>イ</t>
    </rPh>
    <rPh sb="60" eb="62">
      <t>セイゲン</t>
    </rPh>
    <rPh sb="64" eb="65">
      <t>トウ</t>
    </rPh>
    <rPh sb="68" eb="71">
      <t>リヨウシャ</t>
    </rPh>
    <rPh sb="72" eb="74">
      <t>ゲンショウ</t>
    </rPh>
    <rPh sb="82" eb="83">
      <t>カンガ</t>
    </rPh>
    <rPh sb="132" eb="133">
      <t>スウ</t>
    </rPh>
    <phoneticPr fontId="5"/>
  </si>
  <si>
    <t>【居住系サービス】
　訪問系サービスのうち訪問看護、居宅療養管理指導、訪問リハビリテーションの医療系サービスが計画値を上回った。また、通所系サービスと小規模多機能型居宅介護については計画値を下回った。要因としては、前年に続き新型コロナウイルス感染症の影響により外出を控えたことが考えられる。
　短期入所については、近年実績が減少傾向であり、稼働率や利用者のニーズの把握・分析が必要である。
　定期巡回・随時対応型訪問介護看護は令和４年度に新規の事業所が開設したことから計画値を上回った。
　定期巡回・随時対応型訪問介護看護、小規模多機能型居宅介護、看護小規模多機能型居宅介護について、これらのサービスは公募による整備を進めているものであり、住み慣れた地域での生活継続に資するものであることから、サービス利用の周知や利用促進が課題である。</t>
    <rPh sb="47" eb="50">
      <t>イリョウケイ</t>
    </rPh>
    <rPh sb="55" eb="58">
      <t>ケイカクチ</t>
    </rPh>
    <rPh sb="59" eb="61">
      <t>ウワマワ</t>
    </rPh>
    <rPh sb="67" eb="70">
      <t>ツウショケイ</t>
    </rPh>
    <rPh sb="91" eb="94">
      <t>ケイカクチ</t>
    </rPh>
    <rPh sb="95" eb="97">
      <t>シタマワ</t>
    </rPh>
    <rPh sb="130" eb="132">
      <t>ガイシュツ</t>
    </rPh>
    <rPh sb="133" eb="134">
      <t>ヒカ</t>
    </rPh>
    <rPh sb="139" eb="140">
      <t>カンガ</t>
    </rPh>
    <rPh sb="213" eb="215">
      <t>レイワ</t>
    </rPh>
    <rPh sb="216" eb="217">
      <t>ネン</t>
    </rPh>
    <rPh sb="217" eb="218">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</si>
</sst>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0_);[Red]\(#,##0\)"/>
    <numFmt numFmtId="178" formatCode="#,##0.0_);[Red]\(#,##0.0\)"/>
    <numFmt numFmtId="179" formatCode="0.0%"/>
  </numFmts>
  <fonts count="12"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color theme="1"/>
      <name val="ＭＳ Ｐゴシック"/>
      <family val="2"/>
      <scheme val="minor"/>
    </font>
    <font>
      <sz val="6"/>
      <name val="ＭＳ Ｐゴシック"/>
      <family val="3"/>
      <charset val="128"/>
      <scheme val="minor"/>
    </font>
    <font>
      <b/>
      <sz val="12"/>
      <color theme="1"/>
      <name val="メイリオ"/>
      <family val="3"/>
      <charset val="128"/>
    </font>
    <font>
      <sz val="9"/>
      <color theme="1"/>
      <name val="メイリオ"/>
      <family val="3"/>
      <charset val="128"/>
    </font>
    <font>
      <sz val="9"/>
      <name val="メイリオ"/>
      <family val="3"/>
      <charset val="128"/>
    </font>
    <font>
      <b/>
      <sz val="12"/>
      <color indexed="8"/>
      <name val="メイリオ"/>
      <family val="3"/>
      <charset val="128"/>
    </font>
    <font>
      <b/>
      <sz val="9"/>
      <color theme="1"/>
      <name val="メイリオ"/>
      <family val="3"/>
      <charset val="128"/>
    </font>
    <font>
      <sz val="11"/>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2" fillId="0" borderId="0"/>
    <xf numFmtId="0" fontId="1" fillId="0" borderId="0">
      <alignment vertical="center"/>
    </xf>
    <xf numFmtId="0" fontId="2" fillId="0" borderId="0"/>
    <xf numFmtId="9" fontId="11" fillId="0" borderId="0" applyFont="0" applyFill="0" applyBorder="0" applyAlignment="0" applyProtection="0">
      <alignment vertical="center"/>
    </xf>
  </cellStyleXfs>
  <cellXfs count="95">
    <xf numFmtId="0" fontId="0" fillId="0" borderId="0" xfId="0"/>
    <xf numFmtId="0" fontId="4" fillId="2" borderId="0" xfId="0" applyFont="1" applyFill="1"/>
    <xf numFmtId="0" fontId="6" fillId="2" borderId="0" xfId="0" applyFont="1" applyFill="1"/>
    <xf numFmtId="0" fontId="7" fillId="2" borderId="0" xfId="0" applyFont="1" applyFill="1"/>
    <xf numFmtId="0" fontId="8" fillId="2" borderId="1" xfId="1" applyFont="1" applyFill="1" applyBorder="1" applyAlignment="1">
      <alignment horizontal="left" vertical="center"/>
    </xf>
    <xf numFmtId="0" fontId="8" fillId="2" borderId="2" xfId="1" applyFont="1" applyFill="1" applyBorder="1" applyAlignment="1">
      <alignment horizontal="left" vertical="center"/>
    </xf>
    <xf numFmtId="0" fontId="9" fillId="2" borderId="0" xfId="0" applyFont="1" applyFill="1"/>
    <xf numFmtId="0" fontId="7" fillId="2" borderId="16" xfId="0" applyFont="1" applyFill="1" applyBorder="1"/>
    <xf numFmtId="0" fontId="7" fillId="2" borderId="17" xfId="0" applyFont="1" applyFill="1" applyBorder="1"/>
    <xf numFmtId="0" fontId="8" fillId="2" borderId="19" xfId="1" applyFont="1" applyFill="1" applyBorder="1" applyAlignment="1">
      <alignment horizontal="left" vertical="center"/>
    </xf>
    <xf numFmtId="0" fontId="8" fillId="2" borderId="14" xfId="1" applyFont="1" applyFill="1" applyBorder="1" applyAlignment="1">
      <alignment horizontal="left" vertical="center"/>
    </xf>
    <xf numFmtId="0" fontId="8" fillId="2" borderId="20" xfId="1" applyFont="1" applyFill="1" applyBorder="1" applyAlignment="1">
      <alignment horizontal="left" vertical="center"/>
    </xf>
    <xf numFmtId="0" fontId="8" fillId="2" borderId="12" xfId="1" applyFont="1" applyFill="1" applyBorder="1" applyAlignment="1">
      <alignment horizontal="left" vertical="center"/>
    </xf>
    <xf numFmtId="0" fontId="7" fillId="2" borderId="22" xfId="1" applyFont="1" applyFill="1" applyBorder="1" applyAlignment="1">
      <alignment vertical="center"/>
    </xf>
    <xf numFmtId="0" fontId="7" fillId="2" borderId="23" xfId="1" applyFont="1" applyFill="1" applyBorder="1" applyAlignment="1">
      <alignment vertical="center"/>
    </xf>
    <xf numFmtId="0" fontId="7" fillId="2" borderId="20" xfId="1" applyFont="1" applyFill="1" applyBorder="1" applyAlignment="1">
      <alignment vertical="center"/>
    </xf>
    <xf numFmtId="0" fontId="7" fillId="2" borderId="0" xfId="1" applyFont="1" applyFill="1" applyAlignment="1">
      <alignment vertical="center"/>
    </xf>
    <xf numFmtId="0" fontId="8" fillId="2" borderId="26" xfId="1" applyFont="1" applyFill="1" applyBorder="1" applyAlignment="1">
      <alignment horizontal="left" vertical="center"/>
    </xf>
    <xf numFmtId="0" fontId="8" fillId="2" borderId="27" xfId="1" applyFont="1" applyFill="1" applyBorder="1" applyAlignment="1">
      <alignment horizontal="left" vertical="center"/>
    </xf>
    <xf numFmtId="0" fontId="8" fillId="2" borderId="4" xfId="1" applyFont="1" applyFill="1" applyBorder="1" applyAlignment="1">
      <alignment horizontal="left" vertical="center"/>
    </xf>
    <xf numFmtId="0" fontId="8" fillId="2" borderId="6" xfId="1" applyFont="1" applyFill="1" applyBorder="1" applyAlignment="1">
      <alignment horizontal="left" vertical="center"/>
    </xf>
    <xf numFmtId="0" fontId="8" fillId="2" borderId="0" xfId="1" applyFont="1" applyFill="1" applyAlignment="1">
      <alignment horizontal="left" vertical="center"/>
    </xf>
    <xf numFmtId="0" fontId="8" fillId="2" borderId="10" xfId="1" applyFont="1" applyFill="1" applyBorder="1" applyAlignment="1">
      <alignment horizontal="left" vertical="center"/>
    </xf>
    <xf numFmtId="0" fontId="8" fillId="2" borderId="14" xfId="1" applyFont="1" applyFill="1" applyBorder="1" applyAlignment="1">
      <alignment horizontal="left" vertical="center" wrapText="1"/>
    </xf>
    <xf numFmtId="0" fontId="8" fillId="2" borderId="3" xfId="1" applyFont="1" applyFill="1" applyBorder="1" applyAlignment="1">
      <alignment horizontal="left" vertical="center"/>
    </xf>
    <xf numFmtId="0" fontId="8" fillId="2" borderId="11" xfId="1" applyFont="1" applyFill="1" applyBorder="1" applyAlignment="1">
      <alignment horizontal="left" vertical="center"/>
    </xf>
    <xf numFmtId="0" fontId="8" fillId="2" borderId="28" xfId="1" applyFont="1" applyFill="1" applyBorder="1" applyAlignment="1">
      <alignment horizontal="left" vertical="center"/>
    </xf>
    <xf numFmtId="0" fontId="8" fillId="2" borderId="29" xfId="1" applyFont="1" applyFill="1" applyBorder="1" applyAlignment="1">
      <alignment horizontal="left" vertical="center"/>
    </xf>
    <xf numFmtId="0" fontId="7" fillId="2" borderId="0" xfId="0" applyFont="1" applyFill="1" applyAlignment="1">
      <alignment horizontal="left" vertical="top"/>
    </xf>
    <xf numFmtId="0" fontId="7" fillId="2" borderId="32"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9" xfId="0" applyFont="1" applyFill="1" applyBorder="1" applyAlignment="1">
      <alignment horizontal="center" vertical="center"/>
    </xf>
    <xf numFmtId="0" fontId="4" fillId="2" borderId="17" xfId="0" applyFont="1" applyFill="1" applyBorder="1"/>
    <xf numFmtId="177" fontId="7" fillId="2" borderId="21" xfId="3" applyNumberFormat="1" applyFont="1" applyFill="1" applyBorder="1" applyAlignment="1" applyProtection="1">
      <alignment horizontal="right" vertical="center" shrinkToFit="1"/>
      <protection locked="0"/>
    </xf>
    <xf numFmtId="177" fontId="7" fillId="2" borderId="30" xfId="3" applyNumberFormat="1" applyFont="1" applyFill="1" applyBorder="1" applyAlignment="1" applyProtection="1">
      <alignment horizontal="right" vertical="center" shrinkToFit="1"/>
      <protection locked="0"/>
    </xf>
    <xf numFmtId="176" fontId="7" fillId="2" borderId="15" xfId="3" applyNumberFormat="1" applyFont="1" applyFill="1" applyBorder="1" applyAlignment="1" applyProtection="1">
      <alignment horizontal="right" vertical="center" shrinkToFit="1"/>
      <protection locked="0"/>
    </xf>
    <xf numFmtId="177" fontId="7" fillId="2" borderId="13" xfId="3" applyNumberFormat="1" applyFont="1" applyFill="1" applyBorder="1" applyAlignment="1" applyProtection="1">
      <alignment horizontal="right" vertical="center" shrinkToFit="1"/>
      <protection locked="0"/>
    </xf>
    <xf numFmtId="177" fontId="7" fillId="2" borderId="31" xfId="3" applyNumberFormat="1" applyFont="1" applyFill="1" applyBorder="1" applyAlignment="1" applyProtection="1">
      <alignment horizontal="right" vertical="center" shrinkToFit="1"/>
      <protection locked="0"/>
    </xf>
    <xf numFmtId="178" fontId="7" fillId="2" borderId="13" xfId="3" applyNumberFormat="1" applyFont="1" applyFill="1" applyBorder="1" applyAlignment="1" applyProtection="1">
      <alignment horizontal="right" vertical="center" shrinkToFit="1"/>
      <protection locked="0"/>
    </xf>
    <xf numFmtId="178" fontId="7" fillId="2" borderId="31" xfId="3" applyNumberFormat="1" applyFont="1" applyFill="1" applyBorder="1" applyAlignment="1" applyProtection="1">
      <alignment horizontal="right" vertical="center" shrinkToFit="1"/>
      <protection locked="0"/>
    </xf>
    <xf numFmtId="177" fontId="7" fillId="2" borderId="29" xfId="3" applyNumberFormat="1" applyFont="1" applyFill="1" applyBorder="1" applyAlignment="1" applyProtection="1">
      <alignment horizontal="right" vertical="center" shrinkToFit="1"/>
      <protection locked="0"/>
    </xf>
    <xf numFmtId="177" fontId="7" fillId="2" borderId="1" xfId="3" applyNumberFormat="1" applyFont="1" applyFill="1" applyBorder="1" applyAlignment="1" applyProtection="1">
      <alignment horizontal="right" vertical="center" shrinkToFit="1"/>
      <protection locked="0"/>
    </xf>
    <xf numFmtId="178" fontId="7" fillId="2" borderId="18" xfId="3" applyNumberFormat="1" applyFont="1" applyFill="1" applyBorder="1" applyAlignment="1" applyProtection="1">
      <alignment horizontal="right" vertical="center" shrinkToFit="1"/>
      <protection locked="0"/>
    </xf>
    <xf numFmtId="178" fontId="7" fillId="2" borderId="5" xfId="3" applyNumberFormat="1" applyFont="1" applyFill="1" applyBorder="1" applyAlignment="1" applyProtection="1">
      <alignment horizontal="right" vertical="center" shrinkToFit="1"/>
      <protection locked="0"/>
    </xf>
    <xf numFmtId="178" fontId="7" fillId="2" borderId="10" xfId="3" applyNumberFormat="1" applyFont="1" applyFill="1" applyBorder="1" applyAlignment="1" applyProtection="1">
      <alignment horizontal="right" vertical="center" shrinkToFit="1"/>
      <protection locked="0"/>
    </xf>
    <xf numFmtId="178" fontId="7" fillId="2" borderId="3" xfId="3" applyNumberFormat="1" applyFont="1" applyFill="1" applyBorder="1" applyAlignment="1" applyProtection="1">
      <alignment horizontal="right" vertical="center" shrinkToFit="1"/>
      <protection locked="0"/>
    </xf>
    <xf numFmtId="177" fontId="7" fillId="2" borderId="5" xfId="3" applyNumberFormat="1" applyFont="1" applyFill="1" applyBorder="1" applyAlignment="1" applyProtection="1">
      <alignment horizontal="right" vertical="center" shrinkToFit="1"/>
      <protection locked="0"/>
    </xf>
    <xf numFmtId="176" fontId="7" fillId="2" borderId="40" xfId="3" applyNumberFormat="1" applyFont="1" applyFill="1" applyBorder="1" applyAlignment="1" applyProtection="1">
      <alignment horizontal="right" vertical="center" shrinkToFit="1"/>
      <protection locked="0"/>
    </xf>
    <xf numFmtId="177" fontId="7" fillId="2" borderId="18" xfId="3" applyNumberFormat="1" applyFont="1" applyFill="1" applyBorder="1" applyAlignment="1" applyProtection="1">
      <alignment horizontal="right" vertical="center" shrinkToFit="1"/>
      <protection locked="0"/>
    </xf>
    <xf numFmtId="176" fontId="7" fillId="2" borderId="15" xfId="3" applyNumberFormat="1" applyFont="1" applyFill="1" applyBorder="1" applyAlignment="1" applyProtection="1">
      <alignment horizontal="center" vertical="center" shrinkToFit="1"/>
      <protection locked="0"/>
    </xf>
    <xf numFmtId="178" fontId="7" fillId="2" borderId="5" xfId="3" applyNumberFormat="1" applyFont="1" applyFill="1" applyBorder="1" applyAlignment="1" applyProtection="1">
      <alignment horizontal="center" vertical="center" shrinkToFit="1"/>
      <protection locked="0"/>
    </xf>
    <xf numFmtId="178" fontId="7" fillId="2" borderId="5" xfId="3" applyNumberFormat="1" applyFont="1" applyFill="1" applyBorder="1" applyAlignment="1" applyProtection="1">
      <alignment horizontal="center" vertical="center" shrinkToFit="1"/>
      <protection locked="0"/>
    </xf>
    <xf numFmtId="176" fontId="7" fillId="2" borderId="40" xfId="3" applyNumberFormat="1" applyFont="1" applyFill="1" applyBorder="1" applyAlignment="1" applyProtection="1">
      <alignment horizontal="center" vertical="center" shrinkToFit="1"/>
      <protection locked="0"/>
    </xf>
    <xf numFmtId="177" fontId="7" fillId="2" borderId="5" xfId="3" applyNumberFormat="1" applyFont="1" applyFill="1" applyBorder="1" applyAlignment="1" applyProtection="1">
      <alignment horizontal="center" vertical="center" shrinkToFit="1"/>
      <protection locked="0"/>
    </xf>
    <xf numFmtId="178" fontId="7" fillId="2" borderId="17" xfId="0" applyNumberFormat="1" applyFont="1" applyFill="1" applyBorder="1"/>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10" fillId="2" borderId="36"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3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0" xfId="0" applyFont="1" applyFill="1" applyAlignment="1">
      <alignment horizontal="left" vertical="top" wrapText="1"/>
    </xf>
    <xf numFmtId="0" fontId="4" fillId="2" borderId="0" xfId="0" applyFont="1" applyFill="1" applyAlignment="1">
      <alignment horizontal="left" vertical="center" wrapText="1"/>
    </xf>
    <xf numFmtId="0" fontId="7" fillId="2" borderId="0" xfId="0" applyFont="1" applyFill="1" applyAlignment="1">
      <alignment horizontal="left" vertical="top"/>
    </xf>
    <xf numFmtId="0" fontId="8" fillId="3" borderId="44" xfId="1" applyFont="1" applyFill="1" applyBorder="1" applyAlignment="1">
      <alignment horizontal="center" vertical="center"/>
    </xf>
    <xf numFmtId="0" fontId="8" fillId="3" borderId="38" xfId="1" applyFont="1" applyFill="1" applyBorder="1" applyAlignment="1">
      <alignment horizontal="left" vertical="center"/>
    </xf>
    <xf numFmtId="177" fontId="7" fillId="3" borderId="36" xfId="3" applyNumberFormat="1" applyFont="1" applyFill="1" applyBorder="1" applyAlignment="1" applyProtection="1">
      <alignment horizontal="right" vertical="center" shrinkToFit="1"/>
      <protection locked="0"/>
    </xf>
    <xf numFmtId="177" fontId="7" fillId="3" borderId="48" xfId="3" applyNumberFormat="1" applyFont="1" applyFill="1" applyBorder="1" applyAlignment="1" applyProtection="1">
      <alignment horizontal="right" vertical="center" shrinkToFit="1"/>
      <protection locked="0"/>
    </xf>
    <xf numFmtId="179" fontId="7" fillId="3" borderId="46" xfId="4" applyNumberFormat="1" applyFont="1" applyFill="1" applyBorder="1" applyAlignment="1" applyProtection="1">
      <alignment horizontal="right" vertical="center" shrinkToFit="1"/>
      <protection locked="0"/>
    </xf>
    <xf numFmtId="177" fontId="7" fillId="3" borderId="45" xfId="3" applyNumberFormat="1" applyFont="1" applyFill="1" applyBorder="1" applyAlignment="1" applyProtection="1">
      <alignment horizontal="right" vertical="center" shrinkToFit="1"/>
      <protection locked="0"/>
    </xf>
    <xf numFmtId="177" fontId="7" fillId="3" borderId="46" xfId="3" applyNumberFormat="1" applyFont="1" applyFill="1" applyBorder="1" applyAlignment="1" applyProtection="1">
      <alignment horizontal="right" vertical="center" shrinkToFit="1"/>
      <protection locked="0"/>
    </xf>
    <xf numFmtId="176" fontId="7" fillId="3" borderId="47" xfId="3" applyNumberFormat="1" applyFont="1" applyFill="1" applyBorder="1" applyAlignment="1" applyProtection="1">
      <alignment horizontal="right" vertical="center" shrinkToFit="1"/>
      <protection locked="0"/>
    </xf>
    <xf numFmtId="179" fontId="7" fillId="3" borderId="47" xfId="4" applyNumberFormat="1" applyFont="1" applyFill="1" applyBorder="1" applyAlignment="1" applyProtection="1">
      <alignment horizontal="right" vertical="center" shrinkToFit="1"/>
      <protection locked="0"/>
    </xf>
    <xf numFmtId="177" fontId="7" fillId="3" borderId="46" xfId="3" applyNumberFormat="1" applyFont="1" applyFill="1" applyBorder="1" applyAlignment="1" applyProtection="1">
      <alignment horizontal="center" vertical="center" shrinkToFit="1"/>
      <protection locked="0"/>
    </xf>
    <xf numFmtId="176" fontId="7" fillId="3" borderId="47" xfId="3" applyNumberFormat="1" applyFont="1" applyFill="1" applyBorder="1" applyAlignment="1" applyProtection="1">
      <alignment horizontal="center" vertical="center" shrinkToFit="1"/>
      <protection locked="0"/>
    </xf>
    <xf numFmtId="0" fontId="8" fillId="3" borderId="1" xfId="1" applyFont="1" applyFill="1" applyBorder="1" applyAlignment="1">
      <alignment horizontal="left" vertical="center"/>
    </xf>
    <xf numFmtId="0" fontId="8" fillId="3" borderId="14" xfId="1" applyFont="1" applyFill="1" applyBorder="1" applyAlignment="1">
      <alignment horizontal="left" vertical="center"/>
    </xf>
    <xf numFmtId="177" fontId="7" fillId="3" borderId="13" xfId="3" applyNumberFormat="1" applyFont="1" applyFill="1" applyBorder="1" applyAlignment="1" applyProtection="1">
      <alignment horizontal="right" vertical="center" shrinkToFit="1"/>
      <protection locked="0"/>
    </xf>
    <xf numFmtId="177" fontId="7" fillId="3" borderId="31" xfId="3" applyNumberFormat="1" applyFont="1" applyFill="1" applyBorder="1" applyAlignment="1" applyProtection="1">
      <alignment horizontal="right" vertical="center" shrinkToFit="1"/>
      <protection locked="0"/>
    </xf>
    <xf numFmtId="176" fontId="7" fillId="3" borderId="15" xfId="3" applyNumberFormat="1" applyFont="1" applyFill="1" applyBorder="1" applyAlignment="1" applyProtection="1">
      <alignment horizontal="right" vertical="center" shrinkToFit="1"/>
      <protection locked="0"/>
    </xf>
    <xf numFmtId="177" fontId="7" fillId="3" borderId="5" xfId="3" applyNumberFormat="1" applyFont="1" applyFill="1" applyBorder="1" applyAlignment="1" applyProtection="1">
      <alignment horizontal="center" vertical="center" shrinkToFit="1"/>
      <protection locked="0"/>
    </xf>
    <xf numFmtId="176" fontId="7" fillId="3" borderId="40" xfId="3" applyNumberFormat="1" applyFont="1" applyFill="1" applyBorder="1" applyAlignment="1" applyProtection="1">
      <alignment horizontal="center" vertical="center" shrinkToFit="1"/>
      <protection locked="0"/>
    </xf>
    <xf numFmtId="0" fontId="8" fillId="3" borderId="27" xfId="1" applyFont="1" applyFill="1" applyBorder="1" applyAlignment="1">
      <alignment horizontal="left" vertical="center"/>
    </xf>
    <xf numFmtId="177" fontId="7" fillId="3" borderId="41" xfId="3" applyNumberFormat="1" applyFont="1" applyFill="1" applyBorder="1" applyAlignment="1" applyProtection="1">
      <alignment horizontal="right" vertical="center" shrinkToFit="1"/>
      <protection locked="0"/>
    </xf>
    <xf numFmtId="177" fontId="7" fillId="3" borderId="42" xfId="3" applyNumberFormat="1" applyFont="1" applyFill="1" applyBorder="1" applyAlignment="1" applyProtection="1">
      <alignment horizontal="right" vertical="center" shrinkToFit="1"/>
      <protection locked="0"/>
    </xf>
    <xf numFmtId="176" fontId="7" fillId="3" borderId="43" xfId="3" applyNumberFormat="1" applyFont="1" applyFill="1" applyBorder="1" applyAlignment="1" applyProtection="1">
      <alignment horizontal="right" vertical="center" shrinkToFit="1"/>
      <protection locked="0"/>
    </xf>
  </cellXfs>
  <cellStyles count="5">
    <cellStyle name="パーセント" xfId="4" builtinId="5"/>
    <cellStyle name="桁区切り" xfId="3" builtinId="6"/>
    <cellStyle name="標準" xfId="0" builtinId="0"/>
    <cellStyle name="標準 16" xfId="2" xr:uid="{00000000-0005-0000-0000-000002000000}"/>
    <cellStyle name="標準 2 2" xfId="1" xr:uid="{00000000-0005-0000-0000-000003000000}"/>
  </cellStyles>
  <dxfs count="111">
    <dxf>
      <font>
        <color rgb="FFFF0000"/>
      </font>
    </dxf>
    <dxf>
      <font>
        <color rgb="FF0000CC"/>
      </font>
    </dxf>
    <dxf>
      <font>
        <color theme="1"/>
      </font>
    </dxf>
    <dxf>
      <font>
        <color rgb="FFFF0000"/>
      </font>
    </dxf>
    <dxf>
      <font>
        <color rgb="FF0000CC"/>
      </font>
    </dxf>
    <dxf>
      <font>
        <color theme="1"/>
      </font>
    </dxf>
    <dxf>
      <font>
        <color rgb="FFFF0000"/>
      </font>
    </dxf>
    <dxf>
      <font>
        <color rgb="FF0000CC"/>
      </font>
    </dxf>
    <dxf>
      <font>
        <color theme="1"/>
      </font>
    </dxf>
    <dxf>
      <font>
        <color rgb="FFFF0000"/>
      </font>
    </dxf>
    <dxf>
      <font>
        <color rgb="FF0000CC"/>
      </font>
    </dxf>
    <dxf>
      <font>
        <color theme="1"/>
      </font>
    </dxf>
    <dxf>
      <font>
        <color rgb="FFFF0000"/>
      </font>
    </dxf>
    <dxf>
      <font>
        <color rgb="FF0000CC"/>
      </font>
    </dxf>
    <dxf>
      <font>
        <color theme="1"/>
      </font>
    </dxf>
    <dxf>
      <font>
        <color rgb="FFFF0000"/>
      </font>
    </dxf>
    <dxf>
      <font>
        <color rgb="FF0000CC"/>
      </font>
    </dxf>
    <dxf>
      <font>
        <color theme="1"/>
      </font>
    </dxf>
    <dxf>
      <font>
        <color rgb="FFFF0000"/>
      </font>
    </dxf>
    <dxf>
      <font>
        <color rgb="FF0000CC"/>
      </font>
    </dxf>
    <dxf>
      <font>
        <color theme="1"/>
      </font>
    </dxf>
    <dxf>
      <font>
        <color rgb="FFFF0000"/>
      </font>
    </dxf>
    <dxf>
      <font>
        <color rgb="FF0000CC"/>
      </font>
    </dxf>
    <dxf>
      <font>
        <color theme="1"/>
      </font>
    </dxf>
    <dxf>
      <font>
        <color rgb="FFFF0000"/>
      </font>
    </dxf>
    <dxf>
      <font>
        <color rgb="FF0000CC"/>
      </font>
    </dxf>
    <dxf>
      <font>
        <color theme="1"/>
      </font>
    </dxf>
    <dxf>
      <font>
        <color rgb="FFFF0000"/>
      </font>
      <fill>
        <patternFill>
          <bgColor rgb="FFFFC000"/>
        </patternFill>
      </fill>
    </dxf>
    <dxf>
      <font>
        <color rgb="FF0000CC"/>
      </font>
      <fill>
        <patternFill>
          <bgColor rgb="FFFFC000"/>
        </patternFill>
      </fill>
    </dxf>
    <dxf>
      <font>
        <color theme="1"/>
      </font>
      <fill>
        <patternFill>
          <bgColor rgb="FFFFC000"/>
        </patternFill>
      </fill>
    </dxf>
    <dxf>
      <font>
        <color rgb="FFFF0000"/>
      </font>
    </dxf>
    <dxf>
      <font>
        <color rgb="FF0000CC"/>
      </font>
    </dxf>
    <dxf>
      <font>
        <color theme="1"/>
      </font>
    </dxf>
    <dxf>
      <font>
        <color rgb="FFFF0000"/>
      </font>
      <fill>
        <patternFill>
          <bgColor rgb="FFFFC000"/>
        </patternFill>
      </fill>
    </dxf>
    <dxf>
      <font>
        <color rgb="FF0000CC"/>
      </font>
      <fill>
        <patternFill>
          <bgColor rgb="FFFFC000"/>
        </patternFill>
      </fill>
    </dxf>
    <dxf>
      <font>
        <color theme="1"/>
      </font>
      <fill>
        <patternFill>
          <bgColor rgb="FFFFC000"/>
        </patternFill>
      </fill>
    </dxf>
    <dxf>
      <font>
        <color rgb="FFFF0000"/>
      </font>
    </dxf>
    <dxf>
      <font>
        <color rgb="FF0000CC"/>
      </font>
    </dxf>
    <dxf>
      <font>
        <color theme="1"/>
      </font>
    </dxf>
    <dxf>
      <font>
        <color rgb="FFFF0000"/>
      </font>
      <fill>
        <patternFill>
          <bgColor rgb="FFFFC000"/>
        </patternFill>
      </fill>
    </dxf>
    <dxf>
      <font>
        <color rgb="FF0000CC"/>
      </font>
      <fill>
        <patternFill>
          <bgColor rgb="FFFFC000"/>
        </patternFill>
      </fill>
    </dxf>
    <dxf>
      <font>
        <color theme="1"/>
      </font>
      <fill>
        <patternFill>
          <bgColor rgb="FFFFC000"/>
        </patternFill>
      </fill>
    </dxf>
    <dxf>
      <font>
        <color rgb="FFFF0000"/>
      </font>
    </dxf>
    <dxf>
      <font>
        <color rgb="FF0000CC"/>
      </font>
    </dxf>
    <dxf>
      <font>
        <color theme="1"/>
      </font>
    </dxf>
    <dxf>
      <font>
        <color rgb="FFFF0000"/>
      </font>
      <fill>
        <patternFill>
          <bgColor rgb="FFFFC000"/>
        </patternFill>
      </fill>
    </dxf>
    <dxf>
      <font>
        <color rgb="FF0000CC"/>
      </font>
      <fill>
        <patternFill>
          <bgColor rgb="FFFFC000"/>
        </patternFill>
      </fill>
    </dxf>
    <dxf>
      <font>
        <color theme="1"/>
      </font>
      <fill>
        <patternFill>
          <bgColor rgb="FFFFC000"/>
        </patternFill>
      </fill>
    </dxf>
    <dxf>
      <font>
        <color rgb="FFFF0000"/>
      </font>
    </dxf>
    <dxf>
      <font>
        <color rgb="FF0000CC"/>
      </font>
    </dxf>
    <dxf>
      <font>
        <color theme="1"/>
      </font>
    </dxf>
    <dxf>
      <font>
        <color rgb="FFFF0000"/>
      </font>
      <fill>
        <patternFill>
          <bgColor rgb="FFFFC000"/>
        </patternFill>
      </fill>
    </dxf>
    <dxf>
      <font>
        <color rgb="FF0000CC"/>
      </font>
      <fill>
        <patternFill>
          <bgColor rgb="FFFFC000"/>
        </patternFill>
      </fill>
    </dxf>
    <dxf>
      <font>
        <color theme="1"/>
      </font>
      <fill>
        <patternFill>
          <bgColor rgb="FFFFC000"/>
        </patternFill>
      </fill>
    </dxf>
    <dxf>
      <font>
        <color rgb="FFFF0000"/>
      </font>
    </dxf>
    <dxf>
      <font>
        <color rgb="FF0000CC"/>
      </font>
    </dxf>
    <dxf>
      <font>
        <color theme="1"/>
      </font>
    </dxf>
    <dxf>
      <font>
        <color rgb="FFFF0000"/>
      </font>
      <fill>
        <patternFill>
          <bgColor rgb="FFFFC000"/>
        </patternFill>
      </fill>
    </dxf>
    <dxf>
      <font>
        <color rgb="FF0000CC"/>
      </font>
      <fill>
        <patternFill>
          <bgColor rgb="FFFFC000"/>
        </patternFill>
      </fill>
    </dxf>
    <dxf>
      <font>
        <color theme="1"/>
      </font>
      <fill>
        <patternFill>
          <bgColor rgb="FFFFC000"/>
        </patternFill>
      </fill>
    </dxf>
    <dxf>
      <font>
        <color rgb="FFFF0000"/>
      </font>
    </dxf>
    <dxf>
      <font>
        <color rgb="FF0000CC"/>
      </font>
    </dxf>
    <dxf>
      <font>
        <color theme="1"/>
      </font>
    </dxf>
    <dxf>
      <font>
        <color rgb="FFFF0000"/>
      </font>
      <fill>
        <patternFill>
          <bgColor rgb="FFFFC000"/>
        </patternFill>
      </fill>
    </dxf>
    <dxf>
      <font>
        <color rgb="FF0000CC"/>
      </font>
      <fill>
        <patternFill>
          <bgColor rgb="FFFFC000"/>
        </patternFill>
      </fill>
    </dxf>
    <dxf>
      <font>
        <color theme="1"/>
      </font>
      <fill>
        <patternFill>
          <bgColor rgb="FFFFC000"/>
        </patternFill>
      </fill>
    </dxf>
    <dxf>
      <font>
        <color rgb="FFFF0000"/>
      </font>
    </dxf>
    <dxf>
      <font>
        <color rgb="FF0000CC"/>
      </font>
    </dxf>
    <dxf>
      <font>
        <color theme="1"/>
      </font>
    </dxf>
    <dxf>
      <font>
        <color rgb="FFFF0000"/>
      </font>
      <fill>
        <patternFill>
          <bgColor rgb="FFFFC000"/>
        </patternFill>
      </fill>
    </dxf>
    <dxf>
      <font>
        <color rgb="FF0000CC"/>
      </font>
      <fill>
        <patternFill>
          <bgColor rgb="FFFFC000"/>
        </patternFill>
      </fill>
    </dxf>
    <dxf>
      <font>
        <color theme="1"/>
      </font>
      <fill>
        <patternFill>
          <bgColor rgb="FFFFC000"/>
        </patternFill>
      </fill>
    </dxf>
    <dxf>
      <font>
        <color rgb="FFFF0000"/>
      </font>
    </dxf>
    <dxf>
      <font>
        <color rgb="FF0000CC"/>
      </font>
    </dxf>
    <dxf>
      <font>
        <color auto="1"/>
      </font>
    </dxf>
    <dxf>
      <font>
        <color rgb="FFFF0000"/>
      </font>
    </dxf>
    <dxf>
      <font>
        <color rgb="FF0000CC"/>
      </font>
    </dxf>
    <dxf>
      <font>
        <color auto="1"/>
      </font>
    </dxf>
    <dxf>
      <font>
        <color rgb="FFFF0000"/>
      </font>
    </dxf>
    <dxf>
      <font>
        <color rgb="FF0000CC"/>
      </font>
    </dxf>
    <dxf>
      <font>
        <color auto="1"/>
      </font>
    </dxf>
    <dxf>
      <font>
        <color rgb="FFFF0000"/>
      </font>
    </dxf>
    <dxf>
      <font>
        <color rgb="FF0000CC"/>
      </font>
    </dxf>
    <dxf>
      <font>
        <color auto="1"/>
      </font>
    </dxf>
    <dxf>
      <font>
        <color rgb="FFFF0000"/>
      </font>
    </dxf>
    <dxf>
      <font>
        <color rgb="FF0000CC"/>
      </font>
    </dxf>
    <dxf>
      <font>
        <color auto="1"/>
      </font>
    </dxf>
    <dxf>
      <font>
        <color rgb="FFFF0000"/>
      </font>
    </dxf>
    <dxf>
      <font>
        <color rgb="FF0000CC"/>
      </font>
    </dxf>
    <dxf>
      <font>
        <color auto="1"/>
      </font>
    </dxf>
    <dxf>
      <font>
        <color rgb="FFFF0000"/>
      </font>
    </dxf>
    <dxf>
      <font>
        <color rgb="FF0000CC"/>
      </font>
    </dxf>
    <dxf>
      <font>
        <color auto="1"/>
      </font>
    </dxf>
    <dxf>
      <font>
        <color rgb="FFFF0000"/>
      </font>
    </dxf>
    <dxf>
      <font>
        <color rgb="FF0000CC"/>
      </font>
    </dxf>
    <dxf>
      <font>
        <color auto="1"/>
      </font>
    </dxf>
    <dxf>
      <font>
        <color rgb="FFFF0000"/>
      </font>
    </dxf>
    <dxf>
      <font>
        <color rgb="FF0000CC"/>
      </font>
    </dxf>
    <dxf>
      <font>
        <color auto="1"/>
      </font>
    </dxf>
    <dxf>
      <font>
        <color rgb="FFFF0000"/>
      </font>
    </dxf>
    <dxf>
      <font>
        <color rgb="FF0000CC"/>
      </font>
    </dxf>
    <dxf>
      <font>
        <color auto="1"/>
      </font>
    </dxf>
    <dxf>
      <font>
        <color rgb="FFFF0000"/>
      </font>
    </dxf>
    <dxf>
      <font>
        <color rgb="FF0000CC"/>
      </font>
    </dxf>
    <dxf>
      <font>
        <color auto="1"/>
      </font>
    </dxf>
    <dxf>
      <font>
        <color rgb="FFFF0000"/>
      </font>
    </dxf>
    <dxf>
      <font>
        <color rgb="FF0000CC"/>
      </font>
    </dxf>
    <dxf>
      <font>
        <color auto="1"/>
      </font>
    </dxf>
    <dxf>
      <font>
        <color rgb="FFFF0000"/>
      </font>
    </dxf>
    <dxf>
      <font>
        <color rgb="FF0000CC"/>
      </font>
    </dxf>
    <dxf>
      <font>
        <color auto="1"/>
      </font>
    </dxf>
  </dxfs>
  <tableStyles count="0" defaultTableStyle="TableStyleMedium2" defaultPivotStyle="PivotStyleMedium9"/>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36"/>
  <sheetViews>
    <sheetView tabSelected="1" view="pageBreakPreview" topLeftCell="A3" zoomScale="85" zoomScaleNormal="100" zoomScaleSheetLayoutView="85" workbookViewId="0">
      <pane xSplit="7" ySplit="1" topLeftCell="AE4" activePane="bottomRight" state="frozen"/>
      <selection activeCell="A3" sqref="A3"/>
      <selection pane="topRight" activeCell="H3" sqref="H3"/>
      <selection pane="bottomLeft" activeCell="A4" sqref="A4"/>
      <selection pane="bottomRight" activeCell="G21" sqref="G21"/>
    </sheetView>
  </sheetViews>
  <sheetFormatPr defaultColWidth="9" defaultRowHeight="11.25" x14ac:dyDescent="0.15"/>
  <cols>
    <col min="1" max="1" width="5.625" style="1" customWidth="1"/>
    <col min="2" max="2" width="2.75" style="1" customWidth="1"/>
    <col min="3" max="4" width="6.625" style="1" customWidth="1"/>
    <col min="5" max="5" width="8.5" style="1" customWidth="1"/>
    <col min="6" max="6" width="6.125" style="1" bestFit="1" customWidth="1"/>
    <col min="7" max="42" width="11" style="1" customWidth="1"/>
    <col min="43" max="43" width="5.625" style="1" customWidth="1"/>
    <col min="44" max="16384" width="9" style="1"/>
  </cols>
  <sheetData>
    <row r="1" spans="1:44" ht="29.25" customHeight="1" thickBot="1" x14ac:dyDescent="0.5">
      <c r="A1" s="2" t="s">
        <v>54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16.5" customHeight="1" thickBot="1" x14ac:dyDescent="0.4">
      <c r="A2" s="3"/>
      <c r="B2" s="7"/>
      <c r="C2" s="8"/>
      <c r="D2" s="8"/>
      <c r="E2" s="8"/>
      <c r="F2" s="8"/>
      <c r="G2" s="58" t="s">
        <v>34</v>
      </c>
      <c r="H2" s="59"/>
      <c r="I2" s="59"/>
      <c r="J2" s="59"/>
      <c r="K2" s="59"/>
      <c r="L2" s="59"/>
      <c r="M2" s="59"/>
      <c r="N2" s="59"/>
      <c r="O2" s="59"/>
      <c r="P2" s="59"/>
      <c r="Q2" s="59"/>
      <c r="R2" s="60"/>
      <c r="S2" s="58" t="s">
        <v>35</v>
      </c>
      <c r="T2" s="59"/>
      <c r="U2" s="59"/>
      <c r="V2" s="59"/>
      <c r="W2" s="59"/>
      <c r="X2" s="59"/>
      <c r="Y2" s="59"/>
      <c r="Z2" s="59"/>
      <c r="AA2" s="59"/>
      <c r="AB2" s="59"/>
      <c r="AC2" s="59"/>
      <c r="AD2" s="60"/>
      <c r="AE2" s="58" t="s">
        <v>41</v>
      </c>
      <c r="AF2" s="59"/>
      <c r="AG2" s="59"/>
      <c r="AH2" s="59"/>
      <c r="AI2" s="59"/>
      <c r="AJ2" s="59"/>
      <c r="AK2" s="59"/>
      <c r="AL2" s="59"/>
      <c r="AM2" s="59"/>
      <c r="AN2" s="59"/>
      <c r="AO2" s="59"/>
      <c r="AP2" s="60"/>
      <c r="AQ2" s="3"/>
      <c r="AR2" s="3"/>
    </row>
    <row r="3" spans="1:44" ht="16.5" customHeight="1" x14ac:dyDescent="0.35">
      <c r="A3" s="3"/>
      <c r="B3" s="15"/>
      <c r="C3" s="16"/>
      <c r="D3" s="16"/>
      <c r="E3" s="16"/>
      <c r="F3" s="16"/>
      <c r="G3" s="67" t="s">
        <v>36</v>
      </c>
      <c r="H3" s="68"/>
      <c r="I3" s="69"/>
      <c r="J3" s="67" t="s">
        <v>37</v>
      </c>
      <c r="K3" s="68"/>
      <c r="L3" s="69"/>
      <c r="M3" s="67" t="s">
        <v>38</v>
      </c>
      <c r="N3" s="68"/>
      <c r="O3" s="69"/>
      <c r="P3" s="61" t="s">
        <v>45</v>
      </c>
      <c r="Q3" s="62"/>
      <c r="R3" s="63"/>
      <c r="S3" s="67" t="s">
        <v>39</v>
      </c>
      <c r="T3" s="68"/>
      <c r="U3" s="69"/>
      <c r="V3" s="67" t="s">
        <v>49</v>
      </c>
      <c r="W3" s="68"/>
      <c r="X3" s="69"/>
      <c r="Y3" s="67" t="s">
        <v>40</v>
      </c>
      <c r="Z3" s="68"/>
      <c r="AA3" s="69"/>
      <c r="AB3" s="64" t="s">
        <v>45</v>
      </c>
      <c r="AC3" s="65"/>
      <c r="AD3" s="66"/>
      <c r="AE3" s="67" t="s">
        <v>42</v>
      </c>
      <c r="AF3" s="68"/>
      <c r="AG3" s="69"/>
      <c r="AH3" s="67" t="s">
        <v>43</v>
      </c>
      <c r="AI3" s="68"/>
      <c r="AJ3" s="69"/>
      <c r="AK3" s="67" t="s">
        <v>44</v>
      </c>
      <c r="AL3" s="68"/>
      <c r="AM3" s="69"/>
      <c r="AN3" s="64" t="s">
        <v>45</v>
      </c>
      <c r="AO3" s="65"/>
      <c r="AP3" s="66"/>
      <c r="AQ3" s="3"/>
      <c r="AR3" s="3"/>
    </row>
    <row r="4" spans="1:44" ht="15.75" thickBot="1" x14ac:dyDescent="0.4">
      <c r="A4" s="3"/>
      <c r="B4" s="13"/>
      <c r="C4" s="14"/>
      <c r="D4" s="14"/>
      <c r="E4" s="14"/>
      <c r="F4" s="14"/>
      <c r="G4" s="29" t="s">
        <v>46</v>
      </c>
      <c r="H4" s="30" t="s">
        <v>47</v>
      </c>
      <c r="I4" s="31" t="s">
        <v>48</v>
      </c>
      <c r="J4" s="29" t="s">
        <v>46</v>
      </c>
      <c r="K4" s="30" t="s">
        <v>47</v>
      </c>
      <c r="L4" s="31" t="s">
        <v>48</v>
      </c>
      <c r="M4" s="29" t="s">
        <v>46</v>
      </c>
      <c r="N4" s="30" t="s">
        <v>47</v>
      </c>
      <c r="O4" s="31" t="s">
        <v>48</v>
      </c>
      <c r="P4" s="29" t="s">
        <v>46</v>
      </c>
      <c r="Q4" s="30" t="s">
        <v>47</v>
      </c>
      <c r="R4" s="31" t="s">
        <v>48</v>
      </c>
      <c r="S4" s="29" t="s">
        <v>46</v>
      </c>
      <c r="T4" s="30" t="s">
        <v>47</v>
      </c>
      <c r="U4" s="31" t="s">
        <v>48</v>
      </c>
      <c r="V4" s="29" t="s">
        <v>46</v>
      </c>
      <c r="W4" s="30" t="s">
        <v>47</v>
      </c>
      <c r="X4" s="31" t="s">
        <v>48</v>
      </c>
      <c r="Y4" s="29" t="s">
        <v>46</v>
      </c>
      <c r="Z4" s="30" t="s">
        <v>47</v>
      </c>
      <c r="AA4" s="31" t="s">
        <v>48</v>
      </c>
      <c r="AB4" s="29" t="s">
        <v>46</v>
      </c>
      <c r="AC4" s="30" t="s">
        <v>47</v>
      </c>
      <c r="AD4" s="31" t="s">
        <v>48</v>
      </c>
      <c r="AE4" s="29" t="s">
        <v>46</v>
      </c>
      <c r="AF4" s="30" t="s">
        <v>47</v>
      </c>
      <c r="AG4" s="31" t="s">
        <v>48</v>
      </c>
      <c r="AH4" s="29" t="s">
        <v>46</v>
      </c>
      <c r="AI4" s="30" t="s">
        <v>47</v>
      </c>
      <c r="AJ4" s="31" t="s">
        <v>48</v>
      </c>
      <c r="AK4" s="29" t="s">
        <v>46</v>
      </c>
      <c r="AL4" s="30" t="s">
        <v>47</v>
      </c>
      <c r="AM4" s="31" t="s">
        <v>48</v>
      </c>
      <c r="AN4" s="29" t="s">
        <v>46</v>
      </c>
      <c r="AO4" s="30" t="s">
        <v>47</v>
      </c>
      <c r="AP4" s="31" t="s">
        <v>48</v>
      </c>
      <c r="AQ4" s="3"/>
      <c r="AR4" s="3"/>
    </row>
    <row r="5" spans="1:44" ht="15.75" thickTop="1" x14ac:dyDescent="0.35">
      <c r="A5" s="3"/>
      <c r="B5" s="26" t="s">
        <v>30</v>
      </c>
      <c r="C5" s="17"/>
      <c r="D5" s="17"/>
      <c r="E5" s="17"/>
      <c r="F5" s="18" t="s">
        <v>28</v>
      </c>
      <c r="G5" s="34">
        <v>77711</v>
      </c>
      <c r="H5" s="35">
        <v>77776</v>
      </c>
      <c r="I5" s="36">
        <v>100.08364324226943</v>
      </c>
      <c r="J5" s="34">
        <v>78536</v>
      </c>
      <c r="K5" s="35">
        <v>78949</v>
      </c>
      <c r="L5" s="36">
        <v>100.52587348477131</v>
      </c>
      <c r="M5" s="34">
        <v>79297</v>
      </c>
      <c r="N5" s="35">
        <v>79956</v>
      </c>
      <c r="O5" s="36">
        <v>100.83105287715803</v>
      </c>
      <c r="P5" s="34">
        <v>235544</v>
      </c>
      <c r="Q5" s="35">
        <v>236681</v>
      </c>
      <c r="R5" s="36">
        <v>100.48271235947423</v>
      </c>
      <c r="S5" s="34">
        <v>80593</v>
      </c>
      <c r="T5" s="35">
        <v>80618</v>
      </c>
      <c r="U5" s="36">
        <v>100.03102006377725</v>
      </c>
      <c r="V5" s="34">
        <v>80834</v>
      </c>
      <c r="W5" s="35">
        <v>81022</v>
      </c>
      <c r="X5" s="36">
        <v>100.23257540143999</v>
      </c>
      <c r="Y5" s="34">
        <v>80951</v>
      </c>
      <c r="Z5" s="35">
        <v>81398</v>
      </c>
      <c r="AA5" s="36">
        <v>100.55218589022989</v>
      </c>
      <c r="AB5" s="34">
        <v>242378</v>
      </c>
      <c r="AC5" s="35">
        <v>243038</v>
      </c>
      <c r="AD5" s="36">
        <v>100.27230194159536</v>
      </c>
      <c r="AE5" s="34">
        <v>81538</v>
      </c>
      <c r="AF5" s="35">
        <v>81673</v>
      </c>
      <c r="AG5" s="36">
        <v>100.155</v>
      </c>
      <c r="AH5" s="34">
        <v>81518</v>
      </c>
      <c r="AI5" s="35">
        <v>81558</v>
      </c>
      <c r="AJ5" s="36">
        <v>100.04900000000001</v>
      </c>
      <c r="AK5" s="34">
        <v>81526</v>
      </c>
      <c r="AL5" s="52" t="s">
        <v>55</v>
      </c>
      <c r="AM5" s="50" t="s">
        <v>55</v>
      </c>
      <c r="AN5" s="34">
        <v>244582</v>
      </c>
      <c r="AO5" s="35">
        <v>244460</v>
      </c>
      <c r="AP5" s="36">
        <v>99.950118978502104</v>
      </c>
      <c r="AQ5" s="3"/>
      <c r="AR5" s="3"/>
    </row>
    <row r="6" spans="1:44" ht="15" x14ac:dyDescent="0.35">
      <c r="A6" s="3"/>
      <c r="B6" s="27" t="s">
        <v>0</v>
      </c>
      <c r="C6" s="5"/>
      <c r="D6" s="5"/>
      <c r="E6" s="5"/>
      <c r="F6" s="10" t="s">
        <v>28</v>
      </c>
      <c r="G6" s="37">
        <v>16191</v>
      </c>
      <c r="H6" s="38">
        <v>15999</v>
      </c>
      <c r="I6" s="36">
        <v>98.814156012599597</v>
      </c>
      <c r="J6" s="37">
        <v>16830</v>
      </c>
      <c r="K6" s="38">
        <v>16383</v>
      </c>
      <c r="L6" s="36">
        <v>97.344028520499108</v>
      </c>
      <c r="M6" s="37">
        <v>17476</v>
      </c>
      <c r="N6" s="38">
        <v>16724</v>
      </c>
      <c r="O6" s="36">
        <v>95.69695582513161</v>
      </c>
      <c r="P6" s="37">
        <v>50497</v>
      </c>
      <c r="Q6" s="38">
        <v>49106</v>
      </c>
      <c r="R6" s="36">
        <v>97.245380913717653</v>
      </c>
      <c r="S6" s="37">
        <v>17269</v>
      </c>
      <c r="T6" s="38">
        <v>16863</v>
      </c>
      <c r="U6" s="36">
        <v>97.648966355897855</v>
      </c>
      <c r="V6" s="37">
        <v>17558</v>
      </c>
      <c r="W6" s="38">
        <v>17148</v>
      </c>
      <c r="X6" s="36">
        <v>97.664882105023352</v>
      </c>
      <c r="Y6" s="37">
        <v>17832</v>
      </c>
      <c r="Z6" s="38">
        <v>17401</v>
      </c>
      <c r="AA6" s="36">
        <v>97.582996859578287</v>
      </c>
      <c r="AB6" s="37">
        <v>52659</v>
      </c>
      <c r="AC6" s="38">
        <v>51412</v>
      </c>
      <c r="AD6" s="36">
        <v>97.631933762509732</v>
      </c>
      <c r="AE6" s="37">
        <v>17799</v>
      </c>
      <c r="AF6" s="38">
        <v>17498</v>
      </c>
      <c r="AG6" s="36">
        <v>98.308893758076294</v>
      </c>
      <c r="AH6" s="37">
        <v>18212</v>
      </c>
      <c r="AI6" s="38">
        <v>17508</v>
      </c>
      <c r="AJ6" s="36">
        <v>96.134416867999121</v>
      </c>
      <c r="AK6" s="37">
        <v>18542</v>
      </c>
      <c r="AL6" s="52" t="s">
        <v>55</v>
      </c>
      <c r="AM6" s="50" t="s">
        <v>55</v>
      </c>
      <c r="AN6" s="37">
        <v>54553</v>
      </c>
      <c r="AO6" s="38">
        <v>52178</v>
      </c>
      <c r="AP6" s="36">
        <v>95.646435576411932</v>
      </c>
      <c r="AQ6" s="3"/>
      <c r="AR6" s="3"/>
    </row>
    <row r="7" spans="1:44" ht="15" x14ac:dyDescent="0.35">
      <c r="A7" s="3"/>
      <c r="B7" s="27" t="s">
        <v>1</v>
      </c>
      <c r="C7" s="5"/>
      <c r="D7" s="5"/>
      <c r="E7" s="5"/>
      <c r="F7" s="10" t="s">
        <v>32</v>
      </c>
      <c r="G7" s="39">
        <v>20.834888239760136</v>
      </c>
      <c r="H7" s="40">
        <v>20.57061304258383</v>
      </c>
      <c r="I7" s="36">
        <v>98.731573723193875</v>
      </c>
      <c r="J7" s="39">
        <v>21.429662829785066</v>
      </c>
      <c r="K7" s="40">
        <v>20.751371138329809</v>
      </c>
      <c r="L7" s="36">
        <v>96.83479998335531</v>
      </c>
      <c r="M7" s="39">
        <v>22.038664766636821</v>
      </c>
      <c r="N7" s="40">
        <v>20.916504077242482</v>
      </c>
      <c r="O7" s="36">
        <v>94.908218345908509</v>
      </c>
      <c r="P7" s="39">
        <v>21.4384573582855</v>
      </c>
      <c r="Q7" s="40">
        <v>20.747757530177751</v>
      </c>
      <c r="R7" s="36">
        <v>96.77822048217098</v>
      </c>
      <c r="S7" s="39">
        <v>21.427419254773987</v>
      </c>
      <c r="T7" s="40">
        <v>20.917164901138705</v>
      </c>
      <c r="U7" s="36">
        <v>97.618684977559312</v>
      </c>
      <c r="V7" s="39">
        <v>21.721057970655913</v>
      </c>
      <c r="W7" s="40">
        <v>21.164621954530869</v>
      </c>
      <c r="X7" s="36">
        <v>97.438264669811375</v>
      </c>
      <c r="Y7" s="39">
        <v>22.028140480043483</v>
      </c>
      <c r="Z7" s="40">
        <v>21.377675127153001</v>
      </c>
      <c r="AA7" s="36">
        <v>97.047116376074612</v>
      </c>
      <c r="AB7" s="39">
        <v>21.725981731015189</v>
      </c>
      <c r="AC7" s="40">
        <v>21.153893629802745</v>
      </c>
      <c r="AD7" s="36">
        <v>97.366802070003814</v>
      </c>
      <c r="AE7" s="39">
        <v>21.829085825014104</v>
      </c>
      <c r="AF7" s="40">
        <v>21.449673314782352</v>
      </c>
      <c r="AG7" s="36">
        <v>98.261894642436289</v>
      </c>
      <c r="AH7" s="39">
        <v>22.341078044112958</v>
      </c>
      <c r="AI7" s="40">
        <v>21.495395948434624</v>
      </c>
      <c r="AJ7" s="36">
        <v>96.214676417993275</v>
      </c>
      <c r="AK7" s="39">
        <v>22.743664597797022</v>
      </c>
      <c r="AL7" s="52" t="s">
        <v>55</v>
      </c>
      <c r="AM7" s="50" t="s">
        <v>55</v>
      </c>
      <c r="AN7" s="39">
        <v>22.304584965369486</v>
      </c>
      <c r="AO7" s="40">
        <v>21.344187188088032</v>
      </c>
      <c r="AP7" s="36">
        <v>95.694168805325958</v>
      </c>
      <c r="AQ7" s="3"/>
      <c r="AR7" s="3"/>
    </row>
    <row r="8" spans="1:44" ht="15" x14ac:dyDescent="0.35">
      <c r="A8" s="3"/>
      <c r="B8" s="22" t="s">
        <v>2</v>
      </c>
      <c r="C8" s="5"/>
      <c r="D8" s="5"/>
      <c r="E8" s="5"/>
      <c r="F8" s="10" t="s">
        <v>27</v>
      </c>
      <c r="G8" s="37">
        <v>25282600000</v>
      </c>
      <c r="H8" s="38">
        <v>23331699082</v>
      </c>
      <c r="I8" s="36">
        <v>92.28362226195091</v>
      </c>
      <c r="J8" s="37">
        <v>26164629000</v>
      </c>
      <c r="K8" s="38">
        <v>24077213751</v>
      </c>
      <c r="L8" s="36">
        <v>92.021995614766794</v>
      </c>
      <c r="M8" s="37">
        <v>26856661000</v>
      </c>
      <c r="N8" s="38">
        <v>24370123719</v>
      </c>
      <c r="O8" s="36">
        <v>90.741450394745655</v>
      </c>
      <c r="P8" s="41">
        <v>78303890000</v>
      </c>
      <c r="Q8" s="42">
        <v>71779036552</v>
      </c>
      <c r="R8" s="36">
        <v>91.667267810066662</v>
      </c>
      <c r="S8" s="37">
        <v>25056897000</v>
      </c>
      <c r="T8" s="38">
        <v>24627682416</v>
      </c>
      <c r="U8" s="36">
        <v>98.287040155051926</v>
      </c>
      <c r="V8" s="37">
        <v>25631846000</v>
      </c>
      <c r="W8" s="38">
        <v>25260410163</v>
      </c>
      <c r="X8" s="36">
        <v>98.550881442561717</v>
      </c>
      <c r="Y8" s="37">
        <v>26154950000</v>
      </c>
      <c r="Z8" s="38">
        <v>25721105783</v>
      </c>
      <c r="AA8" s="36">
        <v>98.341253885019853</v>
      </c>
      <c r="AB8" s="41">
        <v>76843693000</v>
      </c>
      <c r="AC8" s="42">
        <v>75609198362</v>
      </c>
      <c r="AD8" s="36">
        <v>98.393499076105044</v>
      </c>
      <c r="AE8" s="37">
        <v>26719527000</v>
      </c>
      <c r="AF8" s="38">
        <v>26166202705</v>
      </c>
      <c r="AG8" s="36">
        <v>97.929138884082789</v>
      </c>
      <c r="AH8" s="37">
        <v>27187172000</v>
      </c>
      <c r="AI8" s="38">
        <v>26075499572</v>
      </c>
      <c r="AJ8" s="36">
        <v>95.911040589289684</v>
      </c>
      <c r="AK8" s="37">
        <v>28066158000</v>
      </c>
      <c r="AL8" s="51" t="s">
        <v>55</v>
      </c>
      <c r="AM8" s="50" t="s">
        <v>55</v>
      </c>
      <c r="AN8" s="41">
        <v>81972857000</v>
      </c>
      <c r="AO8" s="42">
        <v>52241702277</v>
      </c>
      <c r="AP8" s="36">
        <v>63.730488589655963</v>
      </c>
      <c r="AQ8" s="3"/>
      <c r="AR8" s="3"/>
    </row>
    <row r="9" spans="1:44" ht="15" x14ac:dyDescent="0.35">
      <c r="A9" s="3"/>
      <c r="B9" s="9"/>
      <c r="C9" s="4" t="s">
        <v>51</v>
      </c>
      <c r="D9" s="5"/>
      <c r="E9" s="5"/>
      <c r="F9" s="10" t="s">
        <v>27</v>
      </c>
      <c r="G9" s="37">
        <v>9359135000</v>
      </c>
      <c r="H9" s="38">
        <v>8725870718</v>
      </c>
      <c r="I9" s="36">
        <v>93.233730659938132</v>
      </c>
      <c r="J9" s="37">
        <v>9524161000</v>
      </c>
      <c r="K9" s="38">
        <v>8949499327</v>
      </c>
      <c r="L9" s="36">
        <v>93.966275108117131</v>
      </c>
      <c r="M9" s="37">
        <v>9524161000</v>
      </c>
      <c r="N9" s="38">
        <v>8648379800</v>
      </c>
      <c r="O9" s="36">
        <v>90.804636754880562</v>
      </c>
      <c r="P9" s="41">
        <v>28407457000</v>
      </c>
      <c r="Q9" s="42">
        <v>26323749845</v>
      </c>
      <c r="R9" s="36">
        <v>92.66492894805755</v>
      </c>
      <c r="S9" s="37">
        <v>9225490000</v>
      </c>
      <c r="T9" s="38">
        <v>8769869663</v>
      </c>
      <c r="U9" s="36">
        <v>95.061288484405708</v>
      </c>
      <c r="V9" s="37">
        <v>9229556000</v>
      </c>
      <c r="W9" s="38">
        <v>8913739260</v>
      </c>
      <c r="X9" s="36">
        <v>96.578202245048402</v>
      </c>
      <c r="Y9" s="37">
        <v>9413630000</v>
      </c>
      <c r="Z9" s="38">
        <v>9071779722</v>
      </c>
      <c r="AA9" s="36">
        <v>96.368560502165479</v>
      </c>
      <c r="AB9" s="41">
        <v>27868676000</v>
      </c>
      <c r="AC9" s="42">
        <v>26755388645</v>
      </c>
      <c r="AD9" s="36">
        <v>96.005237726399344</v>
      </c>
      <c r="AE9" s="37">
        <v>9311823000</v>
      </c>
      <c r="AF9" s="38">
        <v>9172536745</v>
      </c>
      <c r="AG9" s="36">
        <v>98.504199929487484</v>
      </c>
      <c r="AH9" s="37">
        <v>9316992000</v>
      </c>
      <c r="AI9" s="38">
        <v>8938213258</v>
      </c>
      <c r="AJ9" s="36">
        <v>95.934538293045662</v>
      </c>
      <c r="AK9" s="37">
        <v>9504662000</v>
      </c>
      <c r="AL9" s="51" t="s">
        <v>55</v>
      </c>
      <c r="AM9" s="50" t="s">
        <v>55</v>
      </c>
      <c r="AN9" s="41">
        <v>28133477000</v>
      </c>
      <c r="AO9" s="42">
        <v>18110750003</v>
      </c>
      <c r="AP9" s="36">
        <v>64.374375065691311</v>
      </c>
      <c r="AQ9" s="3"/>
      <c r="AR9" s="3"/>
    </row>
    <row r="10" spans="1:44" ht="15" x14ac:dyDescent="0.35">
      <c r="A10" s="3"/>
      <c r="B10" s="11"/>
      <c r="C10" s="4" t="s">
        <v>52</v>
      </c>
      <c r="D10" s="5"/>
      <c r="E10" s="5"/>
      <c r="F10" s="10" t="s">
        <v>27</v>
      </c>
      <c r="G10" s="37">
        <v>2186912000</v>
      </c>
      <c r="H10" s="38">
        <v>1927581335</v>
      </c>
      <c r="I10" s="36">
        <v>88.141696373699546</v>
      </c>
      <c r="J10" s="37">
        <v>2183136000</v>
      </c>
      <c r="K10" s="38">
        <v>1961096170</v>
      </c>
      <c r="L10" s="36">
        <v>89.829317550532821</v>
      </c>
      <c r="M10" s="37">
        <v>2184964000</v>
      </c>
      <c r="N10" s="38">
        <v>2069468097</v>
      </c>
      <c r="O10" s="36">
        <v>94.714059224774417</v>
      </c>
      <c r="P10" s="41">
        <v>6555012000</v>
      </c>
      <c r="Q10" s="42">
        <v>5958145602</v>
      </c>
      <c r="R10" s="36">
        <v>90.894503351023616</v>
      </c>
      <c r="S10" s="37">
        <v>2154915000</v>
      </c>
      <c r="T10" s="38">
        <v>2145459250</v>
      </c>
      <c r="U10" s="36">
        <v>99.561200789822337</v>
      </c>
      <c r="V10" s="37">
        <v>2155879000</v>
      </c>
      <c r="W10" s="38">
        <v>2195174138</v>
      </c>
      <c r="X10" s="36">
        <v>101.82269682111102</v>
      </c>
      <c r="Y10" s="37">
        <v>2155879000</v>
      </c>
      <c r="Z10" s="38">
        <v>2183209031</v>
      </c>
      <c r="AA10" s="36">
        <v>101.26769781606481</v>
      </c>
      <c r="AB10" s="41">
        <v>6466673000</v>
      </c>
      <c r="AC10" s="42">
        <v>6523842419</v>
      </c>
      <c r="AD10" s="36">
        <v>100.88406231457813</v>
      </c>
      <c r="AE10" s="37">
        <v>2274846000</v>
      </c>
      <c r="AF10" s="38">
        <v>2209639068</v>
      </c>
      <c r="AG10" s="36">
        <v>97.133567195317838</v>
      </c>
      <c r="AH10" s="37">
        <v>2276108000</v>
      </c>
      <c r="AI10" s="38">
        <v>2233144769</v>
      </c>
      <c r="AJ10" s="36">
        <v>98.112425640611079</v>
      </c>
      <c r="AK10" s="37">
        <v>2276108000</v>
      </c>
      <c r="AL10" s="51" t="s">
        <v>55</v>
      </c>
      <c r="AM10" s="50" t="s">
        <v>55</v>
      </c>
      <c r="AN10" s="41">
        <v>6827062000</v>
      </c>
      <c r="AO10" s="42">
        <v>4442783837</v>
      </c>
      <c r="AP10" s="36">
        <v>65.076072796760883</v>
      </c>
      <c r="AQ10" s="3"/>
      <c r="AR10" s="3"/>
    </row>
    <row r="11" spans="1:44" ht="15" x14ac:dyDescent="0.35">
      <c r="A11" s="3"/>
      <c r="B11" s="12"/>
      <c r="C11" s="4" t="s">
        <v>53</v>
      </c>
      <c r="D11" s="5"/>
      <c r="E11" s="5"/>
      <c r="F11" s="10" t="s">
        <v>27</v>
      </c>
      <c r="G11" s="37">
        <v>13736553000</v>
      </c>
      <c r="H11" s="38">
        <v>12678247029</v>
      </c>
      <c r="I11" s="36">
        <v>92.295694771461228</v>
      </c>
      <c r="J11" s="37">
        <v>14457332000</v>
      </c>
      <c r="K11" s="38">
        <v>13166618254</v>
      </c>
      <c r="L11" s="36">
        <v>91.072254922277494</v>
      </c>
      <c r="M11" s="37">
        <v>15147536000</v>
      </c>
      <c r="N11" s="38">
        <v>13652275822</v>
      </c>
      <c r="O11" s="36">
        <v>90.128690382382985</v>
      </c>
      <c r="P11" s="41">
        <v>43341421000</v>
      </c>
      <c r="Q11" s="42">
        <v>39497141105</v>
      </c>
      <c r="R11" s="36">
        <v>91.13024029599768</v>
      </c>
      <c r="S11" s="37">
        <v>13676492000</v>
      </c>
      <c r="T11" s="38">
        <v>13712353503</v>
      </c>
      <c r="U11" s="36">
        <v>100.26221272969707</v>
      </c>
      <c r="V11" s="37">
        <v>14246411000</v>
      </c>
      <c r="W11" s="38">
        <v>14151496765</v>
      </c>
      <c r="X11" s="36">
        <v>99.333767395872542</v>
      </c>
      <c r="Y11" s="37">
        <v>14585441000</v>
      </c>
      <c r="Z11" s="38">
        <v>14466117030</v>
      </c>
      <c r="AA11" s="36">
        <v>99.181896728388267</v>
      </c>
      <c r="AB11" s="41">
        <v>42508344000</v>
      </c>
      <c r="AC11" s="42">
        <v>42329967298</v>
      </c>
      <c r="AD11" s="36">
        <v>99.580372498161779</v>
      </c>
      <c r="AE11" s="37">
        <v>15132858000</v>
      </c>
      <c r="AF11" s="38">
        <v>14784026892</v>
      </c>
      <c r="AG11" s="36">
        <v>97.694876222323629</v>
      </c>
      <c r="AH11" s="37">
        <v>15594072000</v>
      </c>
      <c r="AI11" s="38">
        <v>14904141545</v>
      </c>
      <c r="AJ11" s="36">
        <v>95.575687639508146</v>
      </c>
      <c r="AK11" s="37">
        <v>16285388000</v>
      </c>
      <c r="AL11" s="51" t="s">
        <v>55</v>
      </c>
      <c r="AM11" s="50" t="s">
        <v>55</v>
      </c>
      <c r="AN11" s="41">
        <v>47012318000</v>
      </c>
      <c r="AO11" s="42">
        <v>29688168437</v>
      </c>
      <c r="AP11" s="36">
        <v>63.14976521047101</v>
      </c>
      <c r="AQ11" s="3"/>
      <c r="AR11" s="3"/>
    </row>
    <row r="12" spans="1:44" ht="15.75" thickBot="1" x14ac:dyDescent="0.4">
      <c r="A12" s="3"/>
      <c r="B12" s="22" t="s">
        <v>31</v>
      </c>
      <c r="C12" s="19"/>
      <c r="D12" s="19"/>
      <c r="E12" s="19"/>
      <c r="F12" s="25" t="s">
        <v>27</v>
      </c>
      <c r="G12" s="43">
        <v>325341.32876941486</v>
      </c>
      <c r="H12" s="44">
        <v>299985.84501645755</v>
      </c>
      <c r="I12" s="36">
        <v>92.206497757643334</v>
      </c>
      <c r="J12" s="43">
        <v>333154.59152490576</v>
      </c>
      <c r="K12" s="44">
        <v>304971.73809674598</v>
      </c>
      <c r="L12" s="36">
        <v>91.540607830388282</v>
      </c>
      <c r="M12" s="43">
        <v>338684.45212303114</v>
      </c>
      <c r="N12" s="44">
        <v>304794.18328830856</v>
      </c>
      <c r="O12" s="36">
        <v>89.993556355397288</v>
      </c>
      <c r="P12" s="45">
        <v>332438.48283123324</v>
      </c>
      <c r="Q12" s="46">
        <v>303273.33648243838</v>
      </c>
      <c r="R12" s="36">
        <v>91.226904267999288</v>
      </c>
      <c r="S12" s="43">
        <v>310906.61720000498</v>
      </c>
      <c r="T12" s="44">
        <v>305486.14969361678</v>
      </c>
      <c r="U12" s="36">
        <v>98.256560907193162</v>
      </c>
      <c r="V12" s="43">
        <v>317092.38686691242</v>
      </c>
      <c r="W12" s="44">
        <v>311772.23671348521</v>
      </c>
      <c r="X12" s="36">
        <v>98.322208172200561</v>
      </c>
      <c r="Y12" s="43">
        <v>323096.0704623785</v>
      </c>
      <c r="Z12" s="44">
        <v>315991.86445612914</v>
      </c>
      <c r="AA12" s="36">
        <v>97.801209406204592</v>
      </c>
      <c r="AB12" s="45">
        <v>317040.70914026845</v>
      </c>
      <c r="AC12" s="46">
        <v>311100.31502069638</v>
      </c>
      <c r="AD12" s="36">
        <v>98.126299258009837</v>
      </c>
      <c r="AE12" s="43">
        <f>AE8/AE5</f>
        <v>327694.16713679512</v>
      </c>
      <c r="AF12" s="43">
        <f>AF8/AF5</f>
        <v>320377.63648941513</v>
      </c>
      <c r="AG12" s="36">
        <f>(AF12/AE12)*100</f>
        <v>97.767268575053478</v>
      </c>
      <c r="AH12" s="43">
        <f>AH8/AH5</f>
        <v>333511.27358374838</v>
      </c>
      <c r="AI12" s="43">
        <f>AI8/AI5</f>
        <v>319717.25118320703</v>
      </c>
      <c r="AJ12" s="36">
        <f>(AI12/AH12)*100</f>
        <v>95.864001161844527</v>
      </c>
      <c r="AK12" s="43">
        <v>344260.21146628069</v>
      </c>
      <c r="AL12" s="51" t="s">
        <v>55</v>
      </c>
      <c r="AM12" s="50" t="s">
        <v>55</v>
      </c>
      <c r="AN12" s="45">
        <v>335154.90510340093</v>
      </c>
      <c r="AO12" s="46">
        <v>320448.16059303063</v>
      </c>
      <c r="AP12" s="36">
        <v>95.611956057801677</v>
      </c>
      <c r="AQ12" s="3"/>
      <c r="AR12" s="3"/>
    </row>
    <row r="13" spans="1:44" ht="13.5" customHeight="1" x14ac:dyDescent="0.35">
      <c r="A13" s="3"/>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55"/>
      <c r="AF13" s="55"/>
      <c r="AG13" s="8"/>
      <c r="AH13" s="8"/>
      <c r="AI13" s="8"/>
      <c r="AJ13" s="8"/>
      <c r="AK13" s="8"/>
      <c r="AL13" s="8"/>
      <c r="AM13" s="8"/>
      <c r="AN13" s="8"/>
      <c r="AO13" s="8"/>
      <c r="AP13" s="8"/>
      <c r="AQ13" s="3"/>
      <c r="AR13" s="3"/>
    </row>
    <row r="14" spans="1:44" ht="15" customHeight="1" x14ac:dyDescent="0.35">
      <c r="A14" s="3"/>
      <c r="B14" s="70" t="s">
        <v>58</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28"/>
      <c r="AO14" s="28"/>
      <c r="AP14" s="28"/>
      <c r="AQ14" s="3"/>
      <c r="AR14" s="3"/>
    </row>
    <row r="15" spans="1:44" ht="15" x14ac:dyDescent="0.35">
      <c r="A15" s="3"/>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28"/>
      <c r="AO15" s="28"/>
      <c r="AP15" s="28"/>
      <c r="AQ15" s="3"/>
      <c r="AR15" s="3"/>
    </row>
    <row r="16" spans="1:44" ht="15" x14ac:dyDescent="0.35">
      <c r="A16" s="3"/>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28"/>
      <c r="AO16" s="28"/>
      <c r="AP16" s="28"/>
      <c r="AQ16" s="3"/>
      <c r="AR16" s="3"/>
    </row>
    <row r="17" spans="1:44" ht="21" customHeight="1" x14ac:dyDescent="0.35">
      <c r="A17" s="3"/>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28"/>
      <c r="AO17" s="28"/>
      <c r="AP17" s="28"/>
      <c r="AQ17" s="3"/>
      <c r="AR17" s="3"/>
    </row>
    <row r="18" spans="1:44" ht="16.5" customHeight="1" x14ac:dyDescent="0.3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4" ht="16.5" customHeight="1" x14ac:dyDescent="0.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4" ht="16.5" customHeight="1" x14ac:dyDescent="0.3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row>
    <row r="21" spans="1:44" ht="16.5" customHeight="1" x14ac:dyDescent="0.3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row>
    <row r="22" spans="1:44" ht="15" x14ac:dyDescent="0.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row>
    <row r="23" spans="1:44" ht="15" x14ac:dyDescent="0.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row>
    <row r="24" spans="1:44" ht="15" x14ac:dyDescent="0.3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1:44" ht="16.5" customHeight="1" x14ac:dyDescent="0.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4" ht="15" x14ac:dyDescent="0.3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row>
    <row r="27" spans="1:44" ht="15" x14ac:dyDescent="0.3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row>
    <row r="28" spans="1:44" ht="15" x14ac:dyDescent="0.3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row>
    <row r="29" spans="1:44" ht="15" x14ac:dyDescent="0.3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row>
    <row r="30" spans="1:44" ht="15" x14ac:dyDescent="0.3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row>
    <row r="31" spans="1:44" ht="15" x14ac:dyDescent="0.3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row>
    <row r="32" spans="1:44" ht="15" x14ac:dyDescent="0.3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row>
    <row r="33" spans="1:44" ht="15" x14ac:dyDescent="0.3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row>
    <row r="34" spans="1:44" ht="15" x14ac:dyDescent="0.3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row>
    <row r="35" spans="1:44" ht="15" x14ac:dyDescent="0.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row>
    <row r="36" spans="1:44" ht="15"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row>
  </sheetData>
  <mergeCells count="16">
    <mergeCell ref="B14:AM17"/>
    <mergeCell ref="G3:I3"/>
    <mergeCell ref="J3:L3"/>
    <mergeCell ref="M3:O3"/>
    <mergeCell ref="AE3:AG3"/>
    <mergeCell ref="AH3:AJ3"/>
    <mergeCell ref="G2:R2"/>
    <mergeCell ref="P3:R3"/>
    <mergeCell ref="AB3:AD3"/>
    <mergeCell ref="S2:AD2"/>
    <mergeCell ref="AN3:AP3"/>
    <mergeCell ref="AE2:AP2"/>
    <mergeCell ref="AK3:AM3"/>
    <mergeCell ref="S3:U3"/>
    <mergeCell ref="V3:X3"/>
    <mergeCell ref="Y3:AA3"/>
  </mergeCells>
  <phoneticPr fontId="5"/>
  <conditionalFormatting sqref="I5:I12">
    <cfRule type="cellIs" dxfId="110" priority="37" operator="equal">
      <formula>"-"</formula>
    </cfRule>
    <cfRule type="expression" dxfId="109" priority="38">
      <formula>I5&lt;=90</formula>
    </cfRule>
    <cfRule type="expression" dxfId="108" priority="39">
      <formula>I5&gt;=110</formula>
    </cfRule>
  </conditionalFormatting>
  <conditionalFormatting sqref="L5:L12">
    <cfRule type="cellIs" dxfId="107" priority="34" operator="equal">
      <formula>"-"</formula>
    </cfRule>
    <cfRule type="expression" dxfId="106" priority="35">
      <formula>L5&lt;=90</formula>
    </cfRule>
    <cfRule type="expression" dxfId="105" priority="36">
      <formula>L5&gt;=110</formula>
    </cfRule>
  </conditionalFormatting>
  <conditionalFormatting sqref="O5:O12">
    <cfRule type="cellIs" dxfId="104" priority="31" operator="equal">
      <formula>"-"</formula>
    </cfRule>
    <cfRule type="expression" dxfId="103" priority="32">
      <formula>O5&lt;=90</formula>
    </cfRule>
    <cfRule type="expression" dxfId="102" priority="33">
      <formula>O5&gt;=110</formula>
    </cfRule>
  </conditionalFormatting>
  <conditionalFormatting sqref="R5:R12">
    <cfRule type="cellIs" dxfId="101" priority="28" operator="equal">
      <formula>"-"</formula>
    </cfRule>
    <cfRule type="expression" dxfId="100" priority="29">
      <formula>R5&lt;=90</formula>
    </cfRule>
    <cfRule type="expression" dxfId="99" priority="30">
      <formula>R5&gt;=110</formula>
    </cfRule>
  </conditionalFormatting>
  <conditionalFormatting sqref="U5:U12">
    <cfRule type="cellIs" dxfId="98" priority="25" operator="equal">
      <formula>"-"</formula>
    </cfRule>
    <cfRule type="expression" dxfId="97" priority="26">
      <formula>U5&lt;=90</formula>
    </cfRule>
    <cfRule type="expression" dxfId="96" priority="27">
      <formula>U5&gt;=110</formula>
    </cfRule>
  </conditionalFormatting>
  <conditionalFormatting sqref="X5:X12">
    <cfRule type="cellIs" dxfId="95" priority="22" operator="equal">
      <formula>"-"</formula>
    </cfRule>
    <cfRule type="expression" dxfId="94" priority="23">
      <formula>X5&lt;=90</formula>
    </cfRule>
    <cfRule type="expression" dxfId="93" priority="24">
      <formula>X5&gt;=110</formula>
    </cfRule>
  </conditionalFormatting>
  <conditionalFormatting sqref="AA5:AA12">
    <cfRule type="cellIs" dxfId="92" priority="19" operator="equal">
      <formula>"-"</formula>
    </cfRule>
    <cfRule type="expression" dxfId="91" priority="20">
      <formula>AA5&lt;=90</formula>
    </cfRule>
    <cfRule type="expression" dxfId="90" priority="21">
      <formula>AA5&gt;=110</formula>
    </cfRule>
  </conditionalFormatting>
  <conditionalFormatting sqref="AD5:AD12">
    <cfRule type="cellIs" dxfId="89" priority="16" operator="equal">
      <formula>"-"</formula>
    </cfRule>
    <cfRule type="expression" dxfId="88" priority="17">
      <formula>AD5&lt;=90</formula>
    </cfRule>
    <cfRule type="expression" dxfId="87" priority="18">
      <formula>AD5&gt;=110</formula>
    </cfRule>
  </conditionalFormatting>
  <conditionalFormatting sqref="AG5:AG12">
    <cfRule type="cellIs" dxfId="86" priority="13" operator="equal">
      <formula>"-"</formula>
    </cfRule>
    <cfRule type="expression" dxfId="85" priority="14">
      <formula>AG5&lt;=90</formula>
    </cfRule>
    <cfRule type="expression" dxfId="84" priority="15">
      <formula>AG5&gt;=110</formula>
    </cfRule>
  </conditionalFormatting>
  <conditionalFormatting sqref="AJ5:AJ11">
    <cfRule type="cellIs" dxfId="83" priority="10" operator="equal">
      <formula>"-"</formula>
    </cfRule>
    <cfRule type="expression" dxfId="82" priority="11">
      <formula>AJ5&lt;=90</formula>
    </cfRule>
    <cfRule type="expression" dxfId="81" priority="12">
      <formula>AJ5&gt;=110</formula>
    </cfRule>
  </conditionalFormatting>
  <conditionalFormatting sqref="AM5:AM12">
    <cfRule type="cellIs" dxfId="80" priority="7" operator="equal">
      <formula>"-"</formula>
    </cfRule>
    <cfRule type="expression" dxfId="79" priority="8">
      <formula>AM5&lt;=90</formula>
    </cfRule>
    <cfRule type="expression" dxfId="78" priority="9">
      <formula>AM5&gt;=110</formula>
    </cfRule>
  </conditionalFormatting>
  <conditionalFormatting sqref="AP5:AP12">
    <cfRule type="cellIs" dxfId="77" priority="4" operator="equal">
      <formula>"-"</formula>
    </cfRule>
    <cfRule type="expression" dxfId="76" priority="5">
      <formula>AP5&lt;=90</formula>
    </cfRule>
    <cfRule type="expression" dxfId="75" priority="6">
      <formula>AP5&gt;=110</formula>
    </cfRule>
  </conditionalFormatting>
  <conditionalFormatting sqref="AJ12">
    <cfRule type="cellIs" dxfId="74" priority="1" operator="equal">
      <formula>"-"</formula>
    </cfRule>
    <cfRule type="expression" dxfId="73" priority="2">
      <formula>AJ12&lt;=90</formula>
    </cfRule>
    <cfRule type="expression" dxfId="72" priority="3">
      <formula>AJ12&gt;=110</formula>
    </cfRule>
  </conditionalFormatting>
  <pageMargins left="0.70866141732283472" right="0.70866141732283472" top="0.74803149606299213" bottom="0.74803149606299213" header="0.31496062992125984" footer="0.31496062992125984"/>
  <pageSetup paperSize="8"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49"/>
  <sheetViews>
    <sheetView view="pageBreakPreview" topLeftCell="A43" zoomScale="85" zoomScaleNormal="100" zoomScaleSheetLayoutView="85" workbookViewId="0">
      <pane xSplit="6" topLeftCell="G1" activePane="topRight" state="frozen"/>
      <selection pane="topRight" activeCell="AA22" sqref="AA22"/>
    </sheetView>
  </sheetViews>
  <sheetFormatPr defaultColWidth="9" defaultRowHeight="11.25" x14ac:dyDescent="0.15"/>
  <cols>
    <col min="1" max="1" width="5.625" style="1" customWidth="1"/>
    <col min="2" max="2" width="2.75" style="1" customWidth="1"/>
    <col min="3" max="4" width="6.625" style="1" customWidth="1"/>
    <col min="5" max="5" width="32.375" style="1" customWidth="1"/>
    <col min="6" max="6" width="6.375" style="1" bestFit="1" customWidth="1"/>
    <col min="7" max="30" width="10.875" style="1" customWidth="1"/>
    <col min="31" max="31" width="5.625" style="1" customWidth="1"/>
    <col min="32" max="16384" width="9" style="1"/>
  </cols>
  <sheetData>
    <row r="1" spans="1:30" ht="29.25" customHeight="1" thickBot="1" x14ac:dyDescent="0.5">
      <c r="A1" s="6" t="s">
        <v>57</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5.75" thickBot="1" x14ac:dyDescent="0.4">
      <c r="A2" s="3"/>
      <c r="B2" s="7"/>
      <c r="C2" s="8"/>
      <c r="D2" s="8"/>
      <c r="E2" s="8"/>
      <c r="F2" s="8"/>
      <c r="G2" s="58" t="s">
        <v>35</v>
      </c>
      <c r="H2" s="59"/>
      <c r="I2" s="59"/>
      <c r="J2" s="59"/>
      <c r="K2" s="59"/>
      <c r="L2" s="59"/>
      <c r="M2" s="59"/>
      <c r="N2" s="59"/>
      <c r="O2" s="59"/>
      <c r="P2" s="59"/>
      <c r="Q2" s="59"/>
      <c r="R2" s="60"/>
      <c r="S2" s="58" t="s">
        <v>41</v>
      </c>
      <c r="T2" s="59"/>
      <c r="U2" s="59"/>
      <c r="V2" s="59"/>
      <c r="W2" s="59"/>
      <c r="X2" s="59"/>
      <c r="Y2" s="59"/>
      <c r="Z2" s="59"/>
      <c r="AA2" s="59"/>
      <c r="AB2" s="59"/>
      <c r="AC2" s="59"/>
      <c r="AD2" s="60"/>
    </row>
    <row r="3" spans="1:30" ht="15" x14ac:dyDescent="0.35">
      <c r="A3" s="3"/>
      <c r="B3" s="15"/>
      <c r="C3" s="16"/>
      <c r="D3" s="16"/>
      <c r="E3" s="16"/>
      <c r="F3" s="16"/>
      <c r="G3" s="67" t="s">
        <v>39</v>
      </c>
      <c r="H3" s="68"/>
      <c r="I3" s="69"/>
      <c r="J3" s="67" t="s">
        <v>49</v>
      </c>
      <c r="K3" s="68"/>
      <c r="L3" s="69"/>
      <c r="M3" s="67" t="s">
        <v>40</v>
      </c>
      <c r="N3" s="68"/>
      <c r="O3" s="69"/>
      <c r="P3" s="64" t="s">
        <v>45</v>
      </c>
      <c r="Q3" s="65"/>
      <c r="R3" s="66"/>
      <c r="S3" s="67" t="s">
        <v>42</v>
      </c>
      <c r="T3" s="68"/>
      <c r="U3" s="69"/>
      <c r="V3" s="67" t="s">
        <v>43</v>
      </c>
      <c r="W3" s="68"/>
      <c r="X3" s="69"/>
      <c r="Y3" s="67" t="s">
        <v>44</v>
      </c>
      <c r="Z3" s="68"/>
      <c r="AA3" s="69"/>
      <c r="AB3" s="64" t="s">
        <v>45</v>
      </c>
      <c r="AC3" s="65"/>
      <c r="AD3" s="66"/>
    </row>
    <row r="4" spans="1:30" ht="15.75" thickBot="1" x14ac:dyDescent="0.4">
      <c r="A4" s="3"/>
      <c r="B4" s="13"/>
      <c r="C4" s="14"/>
      <c r="D4" s="14"/>
      <c r="E4" s="14"/>
      <c r="F4" s="14"/>
      <c r="G4" s="29" t="s">
        <v>46</v>
      </c>
      <c r="H4" s="30" t="s">
        <v>47</v>
      </c>
      <c r="I4" s="31" t="s">
        <v>48</v>
      </c>
      <c r="J4" s="29" t="s">
        <v>46</v>
      </c>
      <c r="K4" s="30" t="s">
        <v>47</v>
      </c>
      <c r="L4" s="31" t="s">
        <v>48</v>
      </c>
      <c r="M4" s="29" t="s">
        <v>46</v>
      </c>
      <c r="N4" s="30" t="s">
        <v>47</v>
      </c>
      <c r="O4" s="31" t="s">
        <v>48</v>
      </c>
      <c r="P4" s="32" t="s">
        <v>46</v>
      </c>
      <c r="Q4" s="30" t="s">
        <v>47</v>
      </c>
      <c r="R4" s="31" t="s">
        <v>48</v>
      </c>
      <c r="S4" s="29" t="s">
        <v>46</v>
      </c>
      <c r="T4" s="30" t="s">
        <v>47</v>
      </c>
      <c r="U4" s="31" t="s">
        <v>48</v>
      </c>
      <c r="V4" s="29" t="s">
        <v>46</v>
      </c>
      <c r="W4" s="30" t="s">
        <v>47</v>
      </c>
      <c r="X4" s="31" t="s">
        <v>48</v>
      </c>
      <c r="Y4" s="29" t="s">
        <v>46</v>
      </c>
      <c r="Z4" s="30" t="s">
        <v>47</v>
      </c>
      <c r="AA4" s="31" t="s">
        <v>48</v>
      </c>
      <c r="AB4" s="29" t="s">
        <v>46</v>
      </c>
      <c r="AC4" s="30" t="s">
        <v>47</v>
      </c>
      <c r="AD4" s="31" t="s">
        <v>48</v>
      </c>
    </row>
    <row r="5" spans="1:30" ht="15.75" thickTop="1" x14ac:dyDescent="0.35">
      <c r="A5" s="3"/>
      <c r="B5" s="22" t="s">
        <v>19</v>
      </c>
      <c r="C5" s="19"/>
      <c r="D5" s="19"/>
      <c r="E5" s="84" t="s">
        <v>17</v>
      </c>
      <c r="F5" s="91" t="s">
        <v>29</v>
      </c>
      <c r="G5" s="92">
        <v>9225490000</v>
      </c>
      <c r="H5" s="93">
        <v>8769869663</v>
      </c>
      <c r="I5" s="94">
        <v>95.061288484405708</v>
      </c>
      <c r="J5" s="92">
        <v>9229556000</v>
      </c>
      <c r="K5" s="93">
        <v>8913739260</v>
      </c>
      <c r="L5" s="94">
        <v>96.578202245048402</v>
      </c>
      <c r="M5" s="92">
        <v>9413630000</v>
      </c>
      <c r="N5" s="93">
        <v>9071779722</v>
      </c>
      <c r="O5" s="94">
        <v>96.368560502165479</v>
      </c>
      <c r="P5" s="92">
        <v>27868676000</v>
      </c>
      <c r="Q5" s="93">
        <v>26755388645</v>
      </c>
      <c r="R5" s="94">
        <v>96.005237726399344</v>
      </c>
      <c r="S5" s="92">
        <v>9311823000</v>
      </c>
      <c r="T5" s="93">
        <v>9172536745</v>
      </c>
      <c r="U5" s="94">
        <v>98.504199929487484</v>
      </c>
      <c r="V5" s="92">
        <v>9316992000</v>
      </c>
      <c r="W5" s="93">
        <v>8938213258</v>
      </c>
      <c r="X5" s="94">
        <v>95.934538293045662</v>
      </c>
      <c r="Y5" s="92">
        <v>9504662000</v>
      </c>
      <c r="Z5" s="89" t="s">
        <v>55</v>
      </c>
      <c r="AA5" s="90" t="s">
        <v>55</v>
      </c>
      <c r="AB5" s="92">
        <v>28133477000</v>
      </c>
      <c r="AC5" s="93">
        <v>18110750003</v>
      </c>
      <c r="AD5" s="94">
        <v>64.374375065691311</v>
      </c>
    </row>
    <row r="6" spans="1:30" ht="15" x14ac:dyDescent="0.35">
      <c r="A6" s="3"/>
      <c r="B6" s="11"/>
      <c r="C6" s="21"/>
      <c r="D6" s="21"/>
      <c r="E6" s="4" t="s">
        <v>66</v>
      </c>
      <c r="F6" s="23" t="s">
        <v>26</v>
      </c>
      <c r="G6" s="37">
        <v>4776479000</v>
      </c>
      <c r="H6" s="38">
        <v>4764095124</v>
      </c>
      <c r="I6" s="36">
        <v>99.740732116690978</v>
      </c>
      <c r="J6" s="37">
        <v>4778618000</v>
      </c>
      <c r="K6" s="38">
        <v>4940185221</v>
      </c>
      <c r="L6" s="36">
        <v>103.38104491717061</v>
      </c>
      <c r="M6" s="37">
        <v>4962692000</v>
      </c>
      <c r="N6" s="38">
        <v>5115783194</v>
      </c>
      <c r="O6" s="36">
        <v>103.08484173509056</v>
      </c>
      <c r="P6" s="37">
        <v>14517789000</v>
      </c>
      <c r="Q6" s="38">
        <v>14820063539</v>
      </c>
      <c r="R6" s="36">
        <v>102.08209761830813</v>
      </c>
      <c r="S6" s="37">
        <v>5146834000</v>
      </c>
      <c r="T6" s="38">
        <v>5185837677</v>
      </c>
      <c r="U6" s="36">
        <v>100.75781882609776</v>
      </c>
      <c r="V6" s="37">
        <v>5149691000</v>
      </c>
      <c r="W6" s="38">
        <v>5062922012</v>
      </c>
      <c r="X6" s="36">
        <v>98.315064185404523</v>
      </c>
      <c r="Y6" s="37">
        <v>5337361000</v>
      </c>
      <c r="Z6" s="54" t="s">
        <v>55</v>
      </c>
      <c r="AA6" s="53" t="s">
        <v>55</v>
      </c>
      <c r="AB6" s="37">
        <v>15633886000</v>
      </c>
      <c r="AC6" s="38">
        <v>10248759689</v>
      </c>
      <c r="AD6" s="36">
        <v>65.55478074357201</v>
      </c>
    </row>
    <row r="7" spans="1:30" ht="15" x14ac:dyDescent="0.35">
      <c r="A7" s="3"/>
      <c r="B7" s="11"/>
      <c r="C7" s="21"/>
      <c r="D7" s="21"/>
      <c r="E7" s="4" t="s">
        <v>62</v>
      </c>
      <c r="F7" s="10" t="s">
        <v>26</v>
      </c>
      <c r="G7" s="37">
        <v>206652000</v>
      </c>
      <c r="H7" s="38">
        <v>215181534</v>
      </c>
      <c r="I7" s="36">
        <v>104.12748678938506</v>
      </c>
      <c r="J7" s="37">
        <v>206745000</v>
      </c>
      <c r="K7" s="38">
        <v>212451549</v>
      </c>
      <c r="L7" s="36">
        <v>102.76018718711457</v>
      </c>
      <c r="M7" s="37">
        <v>206745000</v>
      </c>
      <c r="N7" s="38">
        <v>218447172</v>
      </c>
      <c r="O7" s="36">
        <v>105.66019589349199</v>
      </c>
      <c r="P7" s="37">
        <v>620142000</v>
      </c>
      <c r="Q7" s="38">
        <v>646080255</v>
      </c>
      <c r="R7" s="36">
        <v>104.18263155857852</v>
      </c>
      <c r="S7" s="37">
        <v>201205000</v>
      </c>
      <c r="T7" s="38">
        <v>234411425</v>
      </c>
      <c r="U7" s="36">
        <v>116.50377724211624</v>
      </c>
      <c r="V7" s="37">
        <v>201317000</v>
      </c>
      <c r="W7" s="38">
        <v>226457646</v>
      </c>
      <c r="X7" s="36">
        <v>112.4880889343672</v>
      </c>
      <c r="Y7" s="37">
        <v>201317000</v>
      </c>
      <c r="Z7" s="54" t="s">
        <v>55</v>
      </c>
      <c r="AA7" s="53" t="s">
        <v>55</v>
      </c>
      <c r="AB7" s="37">
        <v>603839000</v>
      </c>
      <c r="AC7" s="38">
        <v>460869071</v>
      </c>
      <c r="AD7" s="36">
        <v>76.323170745844507</v>
      </c>
    </row>
    <row r="8" spans="1:30" ht="15" x14ac:dyDescent="0.35">
      <c r="A8" s="3"/>
      <c r="B8" s="11"/>
      <c r="C8" s="21"/>
      <c r="D8" s="21"/>
      <c r="E8" s="4" t="s">
        <v>20</v>
      </c>
      <c r="F8" s="10" t="s">
        <v>26</v>
      </c>
      <c r="G8" s="37">
        <v>3427545000</v>
      </c>
      <c r="H8" s="38">
        <v>3363256546</v>
      </c>
      <c r="I8" s="36">
        <v>98.124358571514009</v>
      </c>
      <c r="J8" s="37">
        <v>3429080000</v>
      </c>
      <c r="K8" s="38">
        <v>3341956397</v>
      </c>
      <c r="L8" s="36">
        <v>97.459271787184903</v>
      </c>
      <c r="M8" s="37">
        <v>3429080000</v>
      </c>
      <c r="N8" s="38">
        <v>3305076671</v>
      </c>
      <c r="O8" s="36">
        <v>96.383772644557723</v>
      </c>
      <c r="P8" s="37">
        <v>10285705000</v>
      </c>
      <c r="Q8" s="38">
        <v>10010289614</v>
      </c>
      <c r="R8" s="36">
        <v>97.322347996564162</v>
      </c>
      <c r="S8" s="37">
        <v>3420061000</v>
      </c>
      <c r="T8" s="38">
        <v>3348816577</v>
      </c>
      <c r="U8" s="36">
        <v>97.916866892140234</v>
      </c>
      <c r="V8" s="37">
        <v>3421959000</v>
      </c>
      <c r="W8" s="38">
        <v>3363301743</v>
      </c>
      <c r="X8" s="36">
        <v>98.285857399226586</v>
      </c>
      <c r="Y8" s="37">
        <v>3421959000</v>
      </c>
      <c r="Z8" s="54" t="s">
        <v>55</v>
      </c>
      <c r="AA8" s="53" t="s">
        <v>55</v>
      </c>
      <c r="AB8" s="37">
        <v>10263979000</v>
      </c>
      <c r="AC8" s="38">
        <v>6712118320</v>
      </c>
      <c r="AD8" s="36">
        <v>65.394895293530894</v>
      </c>
    </row>
    <row r="9" spans="1:30" ht="15" x14ac:dyDescent="0.35">
      <c r="A9" s="3"/>
      <c r="B9" s="11"/>
      <c r="C9" s="21"/>
      <c r="D9" s="21"/>
      <c r="E9" s="4" t="s">
        <v>33</v>
      </c>
      <c r="F9" s="10" t="s">
        <v>26</v>
      </c>
      <c r="G9" s="37">
        <v>145664000</v>
      </c>
      <c r="H9" s="38">
        <v>7799406</v>
      </c>
      <c r="I9" s="36">
        <v>5.3543813159050968</v>
      </c>
      <c r="J9" s="37">
        <v>291327000</v>
      </c>
      <c r="K9" s="38">
        <v>95372823</v>
      </c>
      <c r="L9" s="36">
        <v>32.737378615782262</v>
      </c>
      <c r="M9" s="37">
        <v>436991000</v>
      </c>
      <c r="N9" s="38">
        <v>118118266</v>
      </c>
      <c r="O9" s="36">
        <v>27.029908167445093</v>
      </c>
      <c r="P9" s="37">
        <v>873982000</v>
      </c>
      <c r="Q9" s="38">
        <v>221290495</v>
      </c>
      <c r="R9" s="36">
        <v>25.31980006453222</v>
      </c>
      <c r="S9" s="37">
        <v>210426000</v>
      </c>
      <c r="T9" s="38">
        <v>170753323</v>
      </c>
      <c r="U9" s="36">
        <v>81.14649472973872</v>
      </c>
      <c r="V9" s="37">
        <v>210543000</v>
      </c>
      <c r="W9" s="38">
        <v>186253681</v>
      </c>
      <c r="X9" s="36">
        <v>88.463487743596332</v>
      </c>
      <c r="Y9" s="37">
        <v>210543000</v>
      </c>
      <c r="Z9" s="54" t="s">
        <v>55</v>
      </c>
      <c r="AA9" s="53" t="s">
        <v>55</v>
      </c>
      <c r="AB9" s="37">
        <v>631512000</v>
      </c>
      <c r="AC9" s="38">
        <v>357007004</v>
      </c>
      <c r="AD9" s="36">
        <v>56.532101369411826</v>
      </c>
    </row>
    <row r="10" spans="1:30" ht="15" x14ac:dyDescent="0.35">
      <c r="A10" s="3"/>
      <c r="B10" s="11"/>
      <c r="C10" s="21"/>
      <c r="D10" s="21"/>
      <c r="E10" s="24" t="s">
        <v>63</v>
      </c>
      <c r="F10" s="25" t="s">
        <v>26</v>
      </c>
      <c r="G10" s="37">
        <v>669150000</v>
      </c>
      <c r="H10" s="38">
        <v>419537053</v>
      </c>
      <c r="I10" s="36">
        <v>62.697011581857574</v>
      </c>
      <c r="J10" s="37">
        <v>523786000</v>
      </c>
      <c r="K10" s="38">
        <v>323773270</v>
      </c>
      <c r="L10" s="36">
        <v>61.814036648554946</v>
      </c>
      <c r="M10" s="37">
        <v>378122000</v>
      </c>
      <c r="N10" s="38">
        <v>314354419</v>
      </c>
      <c r="O10" s="36">
        <v>83.135712547802029</v>
      </c>
      <c r="P10" s="37">
        <v>1571058000</v>
      </c>
      <c r="Q10" s="38">
        <v>1057664742</v>
      </c>
      <c r="R10" s="36">
        <v>67.321813835008001</v>
      </c>
      <c r="S10" s="37">
        <v>333297000</v>
      </c>
      <c r="T10" s="38">
        <v>232717743</v>
      </c>
      <c r="U10" s="36">
        <v>69.822933599762365</v>
      </c>
      <c r="V10" s="37">
        <v>333482000</v>
      </c>
      <c r="W10" s="38">
        <v>99278176</v>
      </c>
      <c r="X10" s="36">
        <v>29.770175301815389</v>
      </c>
      <c r="Y10" s="37">
        <v>333482000</v>
      </c>
      <c r="Z10" s="54" t="s">
        <v>55</v>
      </c>
      <c r="AA10" s="53" t="s">
        <v>55</v>
      </c>
      <c r="AB10" s="37">
        <v>1000261000</v>
      </c>
      <c r="AC10" s="38">
        <v>331995919</v>
      </c>
      <c r="AD10" s="36">
        <v>33.19092906751338</v>
      </c>
    </row>
    <row r="11" spans="1:30" ht="15" x14ac:dyDescent="0.35">
      <c r="A11" s="3"/>
      <c r="B11" s="22" t="s">
        <v>4</v>
      </c>
      <c r="C11" s="19"/>
      <c r="D11" s="19"/>
      <c r="E11" s="84" t="s">
        <v>17</v>
      </c>
      <c r="F11" s="85" t="s">
        <v>26</v>
      </c>
      <c r="G11" s="86">
        <v>2154915000</v>
      </c>
      <c r="H11" s="87">
        <v>2145459250</v>
      </c>
      <c r="I11" s="88">
        <v>99.561200789822337</v>
      </c>
      <c r="J11" s="86">
        <v>2155879000</v>
      </c>
      <c r="K11" s="87">
        <v>2195174138</v>
      </c>
      <c r="L11" s="88">
        <v>101.82269682111102</v>
      </c>
      <c r="M11" s="86">
        <v>2155879000</v>
      </c>
      <c r="N11" s="87">
        <v>2183209031</v>
      </c>
      <c r="O11" s="88">
        <v>101.26769781606481</v>
      </c>
      <c r="P11" s="86">
        <v>6466673000</v>
      </c>
      <c r="Q11" s="87">
        <v>6523842419</v>
      </c>
      <c r="R11" s="88">
        <v>100.88406231457813</v>
      </c>
      <c r="S11" s="86">
        <v>2274846000</v>
      </c>
      <c r="T11" s="87">
        <v>2209639068</v>
      </c>
      <c r="U11" s="88">
        <v>97.133567195317838</v>
      </c>
      <c r="V11" s="86">
        <v>2276108000</v>
      </c>
      <c r="W11" s="87">
        <v>2233144769</v>
      </c>
      <c r="X11" s="88">
        <v>98.112425640611079</v>
      </c>
      <c r="Y11" s="86">
        <v>2276108000</v>
      </c>
      <c r="Z11" s="89" t="s">
        <v>55</v>
      </c>
      <c r="AA11" s="90" t="s">
        <v>55</v>
      </c>
      <c r="AB11" s="86">
        <v>6827062000</v>
      </c>
      <c r="AC11" s="87">
        <v>4442783837</v>
      </c>
      <c r="AD11" s="88">
        <v>65.076072796760883</v>
      </c>
    </row>
    <row r="12" spans="1:30" ht="15" x14ac:dyDescent="0.35">
      <c r="A12" s="3"/>
      <c r="B12" s="11"/>
      <c r="C12" s="21"/>
      <c r="D12" s="21"/>
      <c r="E12" s="4" t="s">
        <v>68</v>
      </c>
      <c r="F12" s="10" t="s">
        <v>26</v>
      </c>
      <c r="G12" s="37">
        <v>888324000</v>
      </c>
      <c r="H12" s="38">
        <v>891519664</v>
      </c>
      <c r="I12" s="36">
        <v>100.35974081528811</v>
      </c>
      <c r="J12" s="37">
        <v>888721000</v>
      </c>
      <c r="K12" s="38">
        <v>931918034</v>
      </c>
      <c r="L12" s="36">
        <v>104.86058436787249</v>
      </c>
      <c r="M12" s="37">
        <v>888721000</v>
      </c>
      <c r="N12" s="38">
        <v>926888349</v>
      </c>
      <c r="O12" s="36">
        <v>104.29463791223567</v>
      </c>
      <c r="P12" s="37">
        <v>2665766000</v>
      </c>
      <c r="Q12" s="38">
        <v>2750326047</v>
      </c>
      <c r="R12" s="36">
        <v>103.17207313019972</v>
      </c>
      <c r="S12" s="37">
        <v>973713000</v>
      </c>
      <c r="T12" s="38">
        <v>964176251</v>
      </c>
      <c r="U12" s="36">
        <v>99.020579061797463</v>
      </c>
      <c r="V12" s="37">
        <v>974253000</v>
      </c>
      <c r="W12" s="38">
        <v>1005297377</v>
      </c>
      <c r="X12" s="36">
        <v>103.1864800005748</v>
      </c>
      <c r="Y12" s="37">
        <v>974253000</v>
      </c>
      <c r="Z12" s="54" t="s">
        <v>55</v>
      </c>
      <c r="AA12" s="53" t="s">
        <v>55</v>
      </c>
      <c r="AB12" s="37">
        <v>2922219000</v>
      </c>
      <c r="AC12" s="38">
        <v>1969473628</v>
      </c>
      <c r="AD12" s="36">
        <v>67.396510254707124</v>
      </c>
    </row>
    <row r="13" spans="1:30" ht="15" x14ac:dyDescent="0.35">
      <c r="A13" s="3"/>
      <c r="B13" s="11"/>
      <c r="C13" s="21"/>
      <c r="D13" s="21"/>
      <c r="E13" s="4" t="s">
        <v>18</v>
      </c>
      <c r="F13" s="10" t="s">
        <v>26</v>
      </c>
      <c r="G13" s="37">
        <v>0</v>
      </c>
      <c r="H13" s="38">
        <v>0</v>
      </c>
      <c r="I13" s="53" t="s">
        <v>55</v>
      </c>
      <c r="J13" s="37">
        <v>0</v>
      </c>
      <c r="K13" s="38">
        <v>0</v>
      </c>
      <c r="L13" s="53" t="s">
        <v>55</v>
      </c>
      <c r="M13" s="37">
        <v>0</v>
      </c>
      <c r="N13" s="38">
        <v>0</v>
      </c>
      <c r="O13" s="53" t="s">
        <v>55</v>
      </c>
      <c r="P13" s="37">
        <v>0</v>
      </c>
      <c r="Q13" s="38">
        <v>0</v>
      </c>
      <c r="R13" s="53" t="s">
        <v>55</v>
      </c>
      <c r="S13" s="37">
        <v>0</v>
      </c>
      <c r="T13" s="38">
        <v>0</v>
      </c>
      <c r="U13" s="53" t="s">
        <v>55</v>
      </c>
      <c r="V13" s="37">
        <v>0</v>
      </c>
      <c r="W13" s="38">
        <v>0</v>
      </c>
      <c r="X13" s="53" t="s">
        <v>55</v>
      </c>
      <c r="Y13" s="37">
        <v>0</v>
      </c>
      <c r="Z13" s="54" t="s">
        <v>55</v>
      </c>
      <c r="AA13" s="53" t="s">
        <v>55</v>
      </c>
      <c r="AB13" s="37">
        <v>0</v>
      </c>
      <c r="AC13" s="38">
        <v>0</v>
      </c>
      <c r="AD13" s="53" t="s">
        <v>55</v>
      </c>
    </row>
    <row r="14" spans="1:30" ht="15" x14ac:dyDescent="0.35">
      <c r="A14" s="3"/>
      <c r="B14" s="12"/>
      <c r="C14" s="20"/>
      <c r="D14" s="20"/>
      <c r="E14" s="4" t="s">
        <v>67</v>
      </c>
      <c r="F14" s="10" t="s">
        <v>26</v>
      </c>
      <c r="G14" s="37">
        <v>1266591000</v>
      </c>
      <c r="H14" s="38">
        <v>1253939586</v>
      </c>
      <c r="I14" s="36">
        <v>99.00114448942081</v>
      </c>
      <c r="J14" s="37">
        <v>1267158000</v>
      </c>
      <c r="K14" s="38">
        <v>1263256104</v>
      </c>
      <c r="L14" s="36">
        <v>99.692075021425893</v>
      </c>
      <c r="M14" s="37">
        <v>1267158000</v>
      </c>
      <c r="N14" s="38">
        <v>1256320682</v>
      </c>
      <c r="O14" s="36">
        <v>99.144754008576669</v>
      </c>
      <c r="P14" s="37">
        <v>3800907000</v>
      </c>
      <c r="Q14" s="38">
        <v>3773516372</v>
      </c>
      <c r="R14" s="36">
        <v>99.279366003956426</v>
      </c>
      <c r="S14" s="37">
        <v>1301133000</v>
      </c>
      <c r="T14" s="38">
        <v>1245462817</v>
      </c>
      <c r="U14" s="36">
        <v>95.721407188965316</v>
      </c>
      <c r="V14" s="37">
        <v>1301855000</v>
      </c>
      <c r="W14" s="38">
        <v>1227847392</v>
      </c>
      <c r="X14" s="36">
        <v>94.315218822372699</v>
      </c>
      <c r="Y14" s="37">
        <v>1301855000</v>
      </c>
      <c r="Z14" s="54" t="s">
        <v>55</v>
      </c>
      <c r="AA14" s="53" t="s">
        <v>55</v>
      </c>
      <c r="AB14" s="37">
        <v>3904843000</v>
      </c>
      <c r="AC14" s="38">
        <v>2473310209</v>
      </c>
      <c r="AD14" s="36">
        <v>63.339555751665301</v>
      </c>
    </row>
    <row r="15" spans="1:30" ht="15" x14ac:dyDescent="0.35">
      <c r="A15" s="3"/>
      <c r="B15" s="22" t="s">
        <v>3</v>
      </c>
      <c r="C15" s="19"/>
      <c r="D15" s="19"/>
      <c r="E15" s="84" t="s">
        <v>17</v>
      </c>
      <c r="F15" s="85" t="s">
        <v>26</v>
      </c>
      <c r="G15" s="86">
        <v>13676492000</v>
      </c>
      <c r="H15" s="87">
        <v>13712353503</v>
      </c>
      <c r="I15" s="88">
        <v>100.26221272969707</v>
      </c>
      <c r="J15" s="86">
        <v>14246411000</v>
      </c>
      <c r="K15" s="87">
        <v>14151496765</v>
      </c>
      <c r="L15" s="88">
        <v>99.333767395872542</v>
      </c>
      <c r="M15" s="86">
        <v>14585441000</v>
      </c>
      <c r="N15" s="87">
        <v>14466117030</v>
      </c>
      <c r="O15" s="88">
        <v>99.181896728388267</v>
      </c>
      <c r="P15" s="86">
        <v>42508344000</v>
      </c>
      <c r="Q15" s="87">
        <v>42329967298</v>
      </c>
      <c r="R15" s="88">
        <v>99.580372498161779</v>
      </c>
      <c r="S15" s="86">
        <v>15132858000</v>
      </c>
      <c r="T15" s="87">
        <v>14784026892</v>
      </c>
      <c r="U15" s="88">
        <v>97.694876222323629</v>
      </c>
      <c r="V15" s="86">
        <v>15594072000</v>
      </c>
      <c r="W15" s="87">
        <v>14904141545</v>
      </c>
      <c r="X15" s="88">
        <v>95.575687639508146</v>
      </c>
      <c r="Y15" s="86">
        <v>16285388000</v>
      </c>
      <c r="Z15" s="89" t="s">
        <v>55</v>
      </c>
      <c r="AA15" s="90" t="s">
        <v>55</v>
      </c>
      <c r="AB15" s="86">
        <v>47012318000</v>
      </c>
      <c r="AC15" s="87">
        <v>29688168437</v>
      </c>
      <c r="AD15" s="88">
        <v>63.14976521047101</v>
      </c>
    </row>
    <row r="16" spans="1:30" ht="15" x14ac:dyDescent="0.35">
      <c r="A16" s="3"/>
      <c r="B16" s="11"/>
      <c r="C16" s="21"/>
      <c r="D16" s="21"/>
      <c r="E16" s="4" t="s">
        <v>21</v>
      </c>
      <c r="F16" s="10" t="s">
        <v>26</v>
      </c>
      <c r="G16" s="37">
        <v>2245880000</v>
      </c>
      <c r="H16" s="38">
        <v>2281983967</v>
      </c>
      <c r="I16" s="36">
        <v>101.60756438456195</v>
      </c>
      <c r="J16" s="37">
        <v>2325487000</v>
      </c>
      <c r="K16" s="38">
        <v>2438251867</v>
      </c>
      <c r="L16" s="36">
        <v>104.84908610540502</v>
      </c>
      <c r="M16" s="37">
        <v>2369332000</v>
      </c>
      <c r="N16" s="38">
        <v>2624603230</v>
      </c>
      <c r="O16" s="36">
        <v>110.77397468991259</v>
      </c>
      <c r="P16" s="37">
        <v>6940699000</v>
      </c>
      <c r="Q16" s="38">
        <v>7344839064</v>
      </c>
      <c r="R16" s="36">
        <v>105.82275739086222</v>
      </c>
      <c r="S16" s="37">
        <v>2736414000</v>
      </c>
      <c r="T16" s="38">
        <v>2721708981</v>
      </c>
      <c r="U16" s="36">
        <v>99.462617169770368</v>
      </c>
      <c r="V16" s="37">
        <v>2812399000</v>
      </c>
      <c r="W16" s="38">
        <v>2751694129</v>
      </c>
      <c r="X16" s="36">
        <v>97.841527073505574</v>
      </c>
      <c r="Y16" s="37">
        <v>2903275000</v>
      </c>
      <c r="Z16" s="54" t="s">
        <v>55</v>
      </c>
      <c r="AA16" s="53" t="s">
        <v>55</v>
      </c>
      <c r="AB16" s="37">
        <v>8452088000</v>
      </c>
      <c r="AC16" s="38">
        <v>5473403110</v>
      </c>
      <c r="AD16" s="36">
        <v>64.757999561765089</v>
      </c>
    </row>
    <row r="17" spans="1:30" ht="15" x14ac:dyDescent="0.35">
      <c r="A17" s="3"/>
      <c r="B17" s="11"/>
      <c r="C17" s="21"/>
      <c r="D17" s="21"/>
      <c r="E17" s="4" t="s">
        <v>22</v>
      </c>
      <c r="F17" s="10" t="s">
        <v>26</v>
      </c>
      <c r="G17" s="37">
        <v>90182000</v>
      </c>
      <c r="H17" s="38">
        <v>85859575</v>
      </c>
      <c r="I17" s="36">
        <v>95.206998070568403</v>
      </c>
      <c r="J17" s="37">
        <v>94782000</v>
      </c>
      <c r="K17" s="38">
        <v>96296894</v>
      </c>
      <c r="L17" s="36">
        <v>101.59829292481695</v>
      </c>
      <c r="M17" s="37">
        <v>95523000</v>
      </c>
      <c r="N17" s="38">
        <v>97782746</v>
      </c>
      <c r="O17" s="36">
        <v>102.36565643876344</v>
      </c>
      <c r="P17" s="37">
        <v>280487000</v>
      </c>
      <c r="Q17" s="38">
        <v>279939215</v>
      </c>
      <c r="R17" s="36">
        <v>99.804702178710599</v>
      </c>
      <c r="S17" s="37">
        <v>108810000</v>
      </c>
      <c r="T17" s="38">
        <v>88403668</v>
      </c>
      <c r="U17" s="36">
        <v>81.245903869129677</v>
      </c>
      <c r="V17" s="37">
        <v>111415000</v>
      </c>
      <c r="W17" s="38">
        <v>84374586</v>
      </c>
      <c r="X17" s="36">
        <v>75.730005834043894</v>
      </c>
      <c r="Y17" s="37">
        <v>115560000</v>
      </c>
      <c r="Z17" s="54" t="s">
        <v>55</v>
      </c>
      <c r="AA17" s="53" t="s">
        <v>55</v>
      </c>
      <c r="AB17" s="37">
        <v>335785000</v>
      </c>
      <c r="AC17" s="38">
        <v>172778254</v>
      </c>
      <c r="AD17" s="36">
        <v>51.455024494840451</v>
      </c>
    </row>
    <row r="18" spans="1:30" ht="15" x14ac:dyDescent="0.35">
      <c r="A18" s="3"/>
      <c r="B18" s="11"/>
      <c r="C18" s="21"/>
      <c r="D18" s="21"/>
      <c r="E18" s="4" t="s">
        <v>23</v>
      </c>
      <c r="F18" s="10" t="s">
        <v>26</v>
      </c>
      <c r="G18" s="37">
        <v>446381000</v>
      </c>
      <c r="H18" s="38">
        <v>423737143</v>
      </c>
      <c r="I18" s="36">
        <v>94.927235478212552</v>
      </c>
      <c r="J18" s="37">
        <v>474749000</v>
      </c>
      <c r="K18" s="38">
        <v>438879020</v>
      </c>
      <c r="L18" s="36">
        <v>92.44443274235438</v>
      </c>
      <c r="M18" s="37">
        <v>491317000</v>
      </c>
      <c r="N18" s="38">
        <v>491876252</v>
      </c>
      <c r="O18" s="36">
        <v>100.11382712179713</v>
      </c>
      <c r="P18" s="37">
        <v>1412447000</v>
      </c>
      <c r="Q18" s="38">
        <v>1354492415</v>
      </c>
      <c r="R18" s="36">
        <v>95.896866572692645</v>
      </c>
      <c r="S18" s="37">
        <v>485266000</v>
      </c>
      <c r="T18" s="38">
        <v>527693325</v>
      </c>
      <c r="U18" s="36">
        <v>108.74310687334369</v>
      </c>
      <c r="V18" s="37">
        <v>532715000</v>
      </c>
      <c r="W18" s="38">
        <v>539550939</v>
      </c>
      <c r="X18" s="36">
        <v>101.28322630299505</v>
      </c>
      <c r="Y18" s="37">
        <v>551702000</v>
      </c>
      <c r="Z18" s="54" t="s">
        <v>55</v>
      </c>
      <c r="AA18" s="53" t="s">
        <v>55</v>
      </c>
      <c r="AB18" s="37">
        <v>1569683000</v>
      </c>
      <c r="AC18" s="38">
        <v>1067244264</v>
      </c>
      <c r="AD18" s="36">
        <v>67.991069789250432</v>
      </c>
    </row>
    <row r="19" spans="1:30" ht="15" x14ac:dyDescent="0.35">
      <c r="A19" s="3"/>
      <c r="B19" s="11"/>
      <c r="C19" s="21"/>
      <c r="D19" s="21"/>
      <c r="E19" s="4" t="s">
        <v>71</v>
      </c>
      <c r="F19" s="10" t="s">
        <v>26</v>
      </c>
      <c r="G19" s="37">
        <v>140275000</v>
      </c>
      <c r="H19" s="38">
        <v>147067757</v>
      </c>
      <c r="I19" s="36">
        <v>104.84245731598645</v>
      </c>
      <c r="J19" s="37">
        <v>160274000</v>
      </c>
      <c r="K19" s="38">
        <v>156751803</v>
      </c>
      <c r="L19" s="36">
        <v>97.802390281642687</v>
      </c>
      <c r="M19" s="37">
        <v>177059000</v>
      </c>
      <c r="N19" s="38">
        <v>158921733</v>
      </c>
      <c r="O19" s="36">
        <v>89.756371040161753</v>
      </c>
      <c r="P19" s="37">
        <v>477608000</v>
      </c>
      <c r="Q19" s="38">
        <v>462741293</v>
      </c>
      <c r="R19" s="36">
        <v>96.887257541749719</v>
      </c>
      <c r="S19" s="37">
        <v>160835000</v>
      </c>
      <c r="T19" s="38">
        <v>167309305</v>
      </c>
      <c r="U19" s="36">
        <v>104.02543289706843</v>
      </c>
      <c r="V19" s="37">
        <v>165280000</v>
      </c>
      <c r="W19" s="38">
        <v>188945418</v>
      </c>
      <c r="X19" s="36">
        <v>114.31837971926429</v>
      </c>
      <c r="Y19" s="37">
        <v>169235000</v>
      </c>
      <c r="Z19" s="54" t="s">
        <v>55</v>
      </c>
      <c r="AA19" s="53" t="s">
        <v>55</v>
      </c>
      <c r="AB19" s="37">
        <v>495350000</v>
      </c>
      <c r="AC19" s="38">
        <v>356254723</v>
      </c>
      <c r="AD19" s="36">
        <v>71.919798728171997</v>
      </c>
    </row>
    <row r="20" spans="1:30" ht="15" x14ac:dyDescent="0.35">
      <c r="A20" s="3"/>
      <c r="B20" s="11"/>
      <c r="C20" s="21"/>
      <c r="D20" s="21"/>
      <c r="E20" s="4" t="s">
        <v>70</v>
      </c>
      <c r="F20" s="10" t="s">
        <v>26</v>
      </c>
      <c r="G20" s="37">
        <v>101995000</v>
      </c>
      <c r="H20" s="38">
        <v>108774287</v>
      </c>
      <c r="I20" s="36">
        <v>106.6466856218442</v>
      </c>
      <c r="J20" s="37">
        <v>123158000</v>
      </c>
      <c r="K20" s="38">
        <v>118971300</v>
      </c>
      <c r="L20" s="36">
        <v>96.600545640559275</v>
      </c>
      <c r="M20" s="37">
        <v>143324000</v>
      </c>
      <c r="N20" s="38">
        <v>141348263</v>
      </c>
      <c r="O20" s="36">
        <v>98.621489073707124</v>
      </c>
      <c r="P20" s="37">
        <v>368477000</v>
      </c>
      <c r="Q20" s="38">
        <v>369093850</v>
      </c>
      <c r="R20" s="36">
        <v>100.16740529259629</v>
      </c>
      <c r="S20" s="37">
        <v>144249000</v>
      </c>
      <c r="T20" s="38">
        <v>158762960</v>
      </c>
      <c r="U20" s="36">
        <v>110.06174046267219</v>
      </c>
      <c r="V20" s="37">
        <v>159814000</v>
      </c>
      <c r="W20" s="38">
        <v>172087819</v>
      </c>
      <c r="X20" s="36">
        <v>107.68006495050497</v>
      </c>
      <c r="Y20" s="37">
        <v>167032000</v>
      </c>
      <c r="Z20" s="54" t="s">
        <v>55</v>
      </c>
      <c r="AA20" s="53" t="s">
        <v>55</v>
      </c>
      <c r="AB20" s="37">
        <v>471095000</v>
      </c>
      <c r="AC20" s="38">
        <v>330850779</v>
      </c>
      <c r="AD20" s="36">
        <v>70.230161432407485</v>
      </c>
    </row>
    <row r="21" spans="1:30" ht="15" x14ac:dyDescent="0.35">
      <c r="A21" s="3"/>
      <c r="B21" s="11"/>
      <c r="C21" s="21"/>
      <c r="D21" s="21"/>
      <c r="E21" s="4" t="s">
        <v>6</v>
      </c>
      <c r="F21" s="10" t="s">
        <v>26</v>
      </c>
      <c r="G21" s="37">
        <v>3730420000</v>
      </c>
      <c r="H21" s="38">
        <v>3702362380</v>
      </c>
      <c r="I21" s="36">
        <v>99.247869676872853</v>
      </c>
      <c r="J21" s="37">
        <v>3841305000</v>
      </c>
      <c r="K21" s="38">
        <v>3873322213</v>
      </c>
      <c r="L21" s="36">
        <v>100.83349832934381</v>
      </c>
      <c r="M21" s="37">
        <v>3915532000</v>
      </c>
      <c r="N21" s="38">
        <v>3999800751</v>
      </c>
      <c r="O21" s="36">
        <v>102.15216606581174</v>
      </c>
      <c r="P21" s="37">
        <v>11487257000</v>
      </c>
      <c r="Q21" s="38">
        <v>11575485344</v>
      </c>
      <c r="R21" s="36">
        <v>100.76805406199234</v>
      </c>
      <c r="S21" s="37">
        <v>4063711000</v>
      </c>
      <c r="T21" s="38">
        <v>4024304074</v>
      </c>
      <c r="U21" s="36">
        <v>99.030272428329667</v>
      </c>
      <c r="V21" s="37">
        <v>4171478000</v>
      </c>
      <c r="W21" s="38">
        <v>4042640262</v>
      </c>
      <c r="X21" s="36">
        <v>96.911460686116527</v>
      </c>
      <c r="Y21" s="37">
        <v>4279511000</v>
      </c>
      <c r="Z21" s="54" t="s">
        <v>55</v>
      </c>
      <c r="AA21" s="53" t="s">
        <v>55</v>
      </c>
      <c r="AB21" s="37">
        <v>12514700000</v>
      </c>
      <c r="AC21" s="38">
        <v>8066944336</v>
      </c>
      <c r="AD21" s="36">
        <v>64.459750021974159</v>
      </c>
    </row>
    <row r="22" spans="1:30" ht="15" x14ac:dyDescent="0.35">
      <c r="A22" s="3"/>
      <c r="B22" s="11"/>
      <c r="C22" s="21"/>
      <c r="D22" s="21"/>
      <c r="E22" s="4" t="s">
        <v>7</v>
      </c>
      <c r="F22" s="10" t="s">
        <v>26</v>
      </c>
      <c r="G22" s="37">
        <v>1083857000</v>
      </c>
      <c r="H22" s="38">
        <v>1068125748</v>
      </c>
      <c r="I22" s="36">
        <v>98.54858602195678</v>
      </c>
      <c r="J22" s="37">
        <v>1114283000</v>
      </c>
      <c r="K22" s="38">
        <v>1132170019</v>
      </c>
      <c r="L22" s="36">
        <v>101.60524920509421</v>
      </c>
      <c r="M22" s="37">
        <v>1134790000</v>
      </c>
      <c r="N22" s="38">
        <v>1210742289</v>
      </c>
      <c r="O22" s="36">
        <v>106.69306999532952</v>
      </c>
      <c r="P22" s="37">
        <v>3332930000</v>
      </c>
      <c r="Q22" s="38">
        <v>3411038056</v>
      </c>
      <c r="R22" s="36">
        <v>102.34352524655483</v>
      </c>
      <c r="S22" s="37">
        <v>1193046000</v>
      </c>
      <c r="T22" s="38">
        <v>1230013743</v>
      </c>
      <c r="U22" s="36">
        <v>103.0986016465417</v>
      </c>
      <c r="V22" s="37">
        <v>1227351000</v>
      </c>
      <c r="W22" s="38">
        <v>1184177618</v>
      </c>
      <c r="X22" s="36">
        <v>96.482393219217641</v>
      </c>
      <c r="Y22" s="37">
        <v>1257966000</v>
      </c>
      <c r="Z22" s="54" t="s">
        <v>55</v>
      </c>
      <c r="AA22" s="53" t="s">
        <v>55</v>
      </c>
      <c r="AB22" s="37">
        <v>3678363000</v>
      </c>
      <c r="AC22" s="38">
        <v>2414191361</v>
      </c>
      <c r="AD22" s="36">
        <v>65.632221751904311</v>
      </c>
    </row>
    <row r="23" spans="1:30" ht="15" x14ac:dyDescent="0.35">
      <c r="A23" s="3"/>
      <c r="B23" s="11"/>
      <c r="C23" s="21"/>
      <c r="D23" s="21"/>
      <c r="E23" s="4" t="s">
        <v>8</v>
      </c>
      <c r="F23" s="10" t="s">
        <v>26</v>
      </c>
      <c r="G23" s="37">
        <v>1282390000</v>
      </c>
      <c r="H23" s="38">
        <v>1209503829</v>
      </c>
      <c r="I23" s="36">
        <v>94.316380274331522</v>
      </c>
      <c r="J23" s="37">
        <v>1319216000</v>
      </c>
      <c r="K23" s="38">
        <v>1198787026</v>
      </c>
      <c r="L23" s="36">
        <v>90.871170907569336</v>
      </c>
      <c r="M23" s="37">
        <v>1344724000</v>
      </c>
      <c r="N23" s="38">
        <v>1170780191</v>
      </c>
      <c r="O23" s="36">
        <v>87.064720418465058</v>
      </c>
      <c r="P23" s="37">
        <v>3946330000</v>
      </c>
      <c r="Q23" s="38">
        <v>3579071046</v>
      </c>
      <c r="R23" s="36">
        <v>90.693658310379519</v>
      </c>
      <c r="S23" s="37">
        <v>1254260000</v>
      </c>
      <c r="T23" s="38">
        <v>1195635895</v>
      </c>
      <c r="U23" s="36">
        <v>95.326000589989306</v>
      </c>
      <c r="V23" s="37">
        <v>1283854000</v>
      </c>
      <c r="W23" s="38">
        <v>1143149828</v>
      </c>
      <c r="X23" s="36">
        <v>89.040484977263773</v>
      </c>
      <c r="Y23" s="37">
        <v>1316871000</v>
      </c>
      <c r="Z23" s="54" t="s">
        <v>55</v>
      </c>
      <c r="AA23" s="53" t="s">
        <v>55</v>
      </c>
      <c r="AB23" s="37">
        <v>3854985000</v>
      </c>
      <c r="AC23" s="38">
        <v>2338785723</v>
      </c>
      <c r="AD23" s="36">
        <v>60.66912641683431</v>
      </c>
    </row>
    <row r="24" spans="1:30" ht="15" x14ac:dyDescent="0.35">
      <c r="A24" s="3"/>
      <c r="B24" s="11"/>
      <c r="C24" s="21"/>
      <c r="D24" s="21"/>
      <c r="E24" s="4" t="s">
        <v>12</v>
      </c>
      <c r="F24" s="10" t="s">
        <v>26</v>
      </c>
      <c r="G24" s="37">
        <v>1622446000</v>
      </c>
      <c r="H24" s="38">
        <v>1677658313</v>
      </c>
      <c r="I24" s="36">
        <v>103.40302931499723</v>
      </c>
      <c r="J24" s="37">
        <v>1685676000</v>
      </c>
      <c r="K24" s="38">
        <v>1606444392</v>
      </c>
      <c r="L24" s="36">
        <v>95.299713112128316</v>
      </c>
      <c r="M24" s="37">
        <v>1719215000</v>
      </c>
      <c r="N24" s="38">
        <v>1473436568</v>
      </c>
      <c r="O24" s="36">
        <v>85.704031665614835</v>
      </c>
      <c r="P24" s="37">
        <v>5027337000</v>
      </c>
      <c r="Q24" s="38">
        <v>4757539273</v>
      </c>
      <c r="R24" s="36">
        <v>94.633386880569176</v>
      </c>
      <c r="S24" s="37">
        <v>1714373000</v>
      </c>
      <c r="T24" s="38">
        <v>1479319385</v>
      </c>
      <c r="U24" s="36">
        <v>86.289237231337637</v>
      </c>
      <c r="V24" s="37">
        <v>1766042000</v>
      </c>
      <c r="W24" s="38">
        <v>1430490730</v>
      </c>
      <c r="X24" s="36">
        <v>80.999813707714765</v>
      </c>
      <c r="Y24" s="37">
        <v>1822676000</v>
      </c>
      <c r="Z24" s="54" t="s">
        <v>55</v>
      </c>
      <c r="AA24" s="53" t="s">
        <v>55</v>
      </c>
      <c r="AB24" s="37">
        <v>5303091000</v>
      </c>
      <c r="AC24" s="38">
        <v>2909810115</v>
      </c>
      <c r="AD24" s="36">
        <v>54.870076998490127</v>
      </c>
    </row>
    <row r="25" spans="1:30" ht="15" x14ac:dyDescent="0.35">
      <c r="A25" s="3"/>
      <c r="B25" s="11"/>
      <c r="C25" s="21"/>
      <c r="D25" s="21"/>
      <c r="E25" s="4" t="s">
        <v>13</v>
      </c>
      <c r="F25" s="10" t="s">
        <v>26</v>
      </c>
      <c r="G25" s="37">
        <v>142813000</v>
      </c>
      <c r="H25" s="38">
        <v>123175943</v>
      </c>
      <c r="I25" s="36">
        <v>86.249811291689127</v>
      </c>
      <c r="J25" s="37">
        <v>147554000</v>
      </c>
      <c r="K25" s="38">
        <v>103425926</v>
      </c>
      <c r="L25" s="36">
        <v>70.093610474809225</v>
      </c>
      <c r="M25" s="37">
        <v>149919000</v>
      </c>
      <c r="N25" s="38">
        <v>94052865</v>
      </c>
      <c r="O25" s="36">
        <v>62.735787325155577</v>
      </c>
      <c r="P25" s="37">
        <v>440286000</v>
      </c>
      <c r="Q25" s="38">
        <v>320654734</v>
      </c>
      <c r="R25" s="36">
        <v>72.828737229891487</v>
      </c>
      <c r="S25" s="37">
        <v>110323000</v>
      </c>
      <c r="T25" s="38">
        <v>88902098</v>
      </c>
      <c r="U25" s="36">
        <v>80.583466729512438</v>
      </c>
      <c r="V25" s="37">
        <v>115116000</v>
      </c>
      <c r="W25" s="38">
        <v>87816535</v>
      </c>
      <c r="X25" s="36">
        <v>76.285255742034124</v>
      </c>
      <c r="Y25" s="37">
        <v>119108000</v>
      </c>
      <c r="Z25" s="54" t="s">
        <v>55</v>
      </c>
      <c r="AA25" s="53" t="s">
        <v>55</v>
      </c>
      <c r="AB25" s="37">
        <v>344547000</v>
      </c>
      <c r="AC25" s="38">
        <v>176718633</v>
      </c>
      <c r="AD25" s="36">
        <v>51.290138355579941</v>
      </c>
    </row>
    <row r="26" spans="1:30" ht="15" x14ac:dyDescent="0.35">
      <c r="A26" s="3"/>
      <c r="B26" s="11"/>
      <c r="C26" s="21"/>
      <c r="D26" s="21"/>
      <c r="E26" s="4" t="s">
        <v>14</v>
      </c>
      <c r="F26" s="10" t="s">
        <v>26</v>
      </c>
      <c r="G26" s="37">
        <v>4806000</v>
      </c>
      <c r="H26" s="38">
        <v>5209052</v>
      </c>
      <c r="I26" s="36">
        <v>108.38643362463587</v>
      </c>
      <c r="J26" s="37">
        <v>4808000</v>
      </c>
      <c r="K26" s="38">
        <v>3500917</v>
      </c>
      <c r="L26" s="36">
        <v>72.814413477537443</v>
      </c>
      <c r="M26" s="37">
        <v>5977000</v>
      </c>
      <c r="N26" s="38">
        <v>259069</v>
      </c>
      <c r="O26" s="36">
        <v>4.3344319892922876</v>
      </c>
      <c r="P26" s="37">
        <v>15591000</v>
      </c>
      <c r="Q26" s="38">
        <v>8969038</v>
      </c>
      <c r="R26" s="36">
        <v>57.527021999871721</v>
      </c>
      <c r="S26" s="37">
        <v>4394000</v>
      </c>
      <c r="T26" s="38">
        <v>159371</v>
      </c>
      <c r="U26" s="36">
        <v>3.6270141101502049</v>
      </c>
      <c r="V26" s="37">
        <v>4396000</v>
      </c>
      <c r="W26" s="38">
        <v>0</v>
      </c>
      <c r="X26" s="36">
        <v>0</v>
      </c>
      <c r="Y26" s="37">
        <v>4396000</v>
      </c>
      <c r="Z26" s="54" t="s">
        <v>55</v>
      </c>
      <c r="AA26" s="53" t="s">
        <v>55</v>
      </c>
      <c r="AB26" s="37">
        <v>13186000</v>
      </c>
      <c r="AC26" s="38">
        <v>159371</v>
      </c>
      <c r="AD26" s="36">
        <v>1.2086379493402093</v>
      </c>
    </row>
    <row r="27" spans="1:30" ht="15" x14ac:dyDescent="0.35">
      <c r="A27" s="3"/>
      <c r="B27" s="11"/>
      <c r="C27" s="21"/>
      <c r="D27" s="21"/>
      <c r="E27" s="4" t="s">
        <v>50</v>
      </c>
      <c r="F27" s="10" t="s">
        <v>26</v>
      </c>
      <c r="G27" s="54" t="s">
        <v>55</v>
      </c>
      <c r="H27" s="38">
        <v>0</v>
      </c>
      <c r="I27" s="53" t="s">
        <v>55</v>
      </c>
      <c r="J27" s="54" t="s">
        <v>55</v>
      </c>
      <c r="K27" s="38">
        <v>0</v>
      </c>
      <c r="L27" s="53" t="s">
        <v>55</v>
      </c>
      <c r="M27" s="54" t="s">
        <v>55</v>
      </c>
      <c r="N27" s="38">
        <v>0</v>
      </c>
      <c r="O27" s="53" t="s">
        <v>55</v>
      </c>
      <c r="P27" s="54" t="s">
        <v>55</v>
      </c>
      <c r="Q27" s="38">
        <v>0</v>
      </c>
      <c r="R27" s="53" t="s">
        <v>55</v>
      </c>
      <c r="S27" s="37">
        <v>0</v>
      </c>
      <c r="T27" s="38">
        <v>51554</v>
      </c>
      <c r="U27" s="53" t="s">
        <v>55</v>
      </c>
      <c r="V27" s="37">
        <v>0</v>
      </c>
      <c r="W27" s="38">
        <v>80457</v>
      </c>
      <c r="X27" s="53" t="s">
        <v>55</v>
      </c>
      <c r="Y27" s="37">
        <v>0</v>
      </c>
      <c r="Z27" s="54" t="s">
        <v>55</v>
      </c>
      <c r="AA27" s="53" t="s">
        <v>55</v>
      </c>
      <c r="AB27" s="37">
        <v>0</v>
      </c>
      <c r="AC27" s="38">
        <v>132011</v>
      </c>
      <c r="AD27" s="53" t="s">
        <v>55</v>
      </c>
    </row>
    <row r="28" spans="1:30" ht="15" x14ac:dyDescent="0.35">
      <c r="A28" s="3"/>
      <c r="B28" s="11"/>
      <c r="C28" s="21"/>
      <c r="D28" s="21"/>
      <c r="E28" s="4" t="s">
        <v>15</v>
      </c>
      <c r="F28" s="10" t="s">
        <v>26</v>
      </c>
      <c r="G28" s="37">
        <v>741437000</v>
      </c>
      <c r="H28" s="38">
        <v>770552841</v>
      </c>
      <c r="I28" s="36">
        <v>103.92694740079062</v>
      </c>
      <c r="J28" s="37">
        <v>763216000</v>
      </c>
      <c r="K28" s="38">
        <v>805057664</v>
      </c>
      <c r="L28" s="36">
        <v>105.48228339028532</v>
      </c>
      <c r="M28" s="37">
        <v>776862000</v>
      </c>
      <c r="N28" s="38">
        <v>826792800</v>
      </c>
      <c r="O28" s="36">
        <v>106.42724190396751</v>
      </c>
      <c r="P28" s="37">
        <v>2281515000</v>
      </c>
      <c r="Q28" s="38">
        <v>2402403305</v>
      </c>
      <c r="R28" s="36">
        <v>105.29859786150868</v>
      </c>
      <c r="S28" s="37">
        <v>868562000</v>
      </c>
      <c r="T28" s="38">
        <v>868634364</v>
      </c>
      <c r="U28" s="36">
        <v>100.00833147201926</v>
      </c>
      <c r="V28" s="37">
        <v>897884000</v>
      </c>
      <c r="W28" s="38">
        <v>905318770</v>
      </c>
      <c r="X28" s="36">
        <v>100.82803235161781</v>
      </c>
      <c r="Y28" s="37">
        <v>925565000</v>
      </c>
      <c r="Z28" s="54" t="s">
        <v>55</v>
      </c>
      <c r="AA28" s="53" t="s">
        <v>55</v>
      </c>
      <c r="AB28" s="37">
        <v>2692011000</v>
      </c>
      <c r="AC28" s="38">
        <v>1773953134</v>
      </c>
      <c r="AD28" s="36">
        <v>65.896949678140246</v>
      </c>
    </row>
    <row r="29" spans="1:30" ht="15" x14ac:dyDescent="0.35">
      <c r="A29" s="3"/>
      <c r="B29" s="11"/>
      <c r="C29" s="21"/>
      <c r="D29" s="21"/>
      <c r="E29" s="4" t="s">
        <v>24</v>
      </c>
      <c r="F29" s="10" t="s">
        <v>26</v>
      </c>
      <c r="G29" s="37">
        <v>27982000</v>
      </c>
      <c r="H29" s="38">
        <v>26511978</v>
      </c>
      <c r="I29" s="36">
        <v>94.746544206990208</v>
      </c>
      <c r="J29" s="37">
        <v>28851000</v>
      </c>
      <c r="K29" s="38">
        <v>25942220</v>
      </c>
      <c r="L29" s="36">
        <v>89.917923122248794</v>
      </c>
      <c r="M29" s="37">
        <v>29406000</v>
      </c>
      <c r="N29" s="38">
        <v>26251832</v>
      </c>
      <c r="O29" s="36">
        <v>89.273726450384274</v>
      </c>
      <c r="P29" s="37">
        <v>86239000</v>
      </c>
      <c r="Q29" s="38">
        <v>78706030</v>
      </c>
      <c r="R29" s="36">
        <v>91.265007711128376</v>
      </c>
      <c r="S29" s="37">
        <v>27269000</v>
      </c>
      <c r="T29" s="38">
        <v>26762283</v>
      </c>
      <c r="U29" s="36">
        <v>98.141783710440421</v>
      </c>
      <c r="V29" s="37">
        <v>27830000</v>
      </c>
      <c r="W29" s="38">
        <v>29432709</v>
      </c>
      <c r="X29" s="36">
        <v>105.75892561983471</v>
      </c>
      <c r="Y29" s="37">
        <v>28128000</v>
      </c>
      <c r="Z29" s="54" t="s">
        <v>55</v>
      </c>
      <c r="AA29" s="53" t="s">
        <v>55</v>
      </c>
      <c r="AB29" s="37">
        <v>83227000</v>
      </c>
      <c r="AC29" s="38">
        <v>56194992</v>
      </c>
      <c r="AD29" s="36">
        <v>67.52014610643181</v>
      </c>
    </row>
    <row r="30" spans="1:30" ht="15" x14ac:dyDescent="0.35">
      <c r="A30" s="3"/>
      <c r="B30" s="11"/>
      <c r="C30" s="21"/>
      <c r="D30" s="21"/>
      <c r="E30" s="4" t="s">
        <v>25</v>
      </c>
      <c r="F30" s="10" t="s">
        <v>26</v>
      </c>
      <c r="G30" s="37">
        <v>120636000</v>
      </c>
      <c r="H30" s="38">
        <v>102325797</v>
      </c>
      <c r="I30" s="36">
        <v>84.821941211578633</v>
      </c>
      <c r="J30" s="37">
        <v>123559000</v>
      </c>
      <c r="K30" s="38">
        <v>106692710</v>
      </c>
      <c r="L30" s="36">
        <v>86.349606260976543</v>
      </c>
      <c r="M30" s="37">
        <v>124508000</v>
      </c>
      <c r="N30" s="38">
        <v>104200554</v>
      </c>
      <c r="O30" s="36">
        <v>83.689846435570402</v>
      </c>
      <c r="P30" s="37">
        <v>368703000</v>
      </c>
      <c r="Q30" s="38">
        <v>313219061</v>
      </c>
      <c r="R30" s="36">
        <v>84.951590033170334</v>
      </c>
      <c r="S30" s="37">
        <v>107243000</v>
      </c>
      <c r="T30" s="38">
        <v>106099324</v>
      </c>
      <c r="U30" s="36">
        <v>98.933565827140228</v>
      </c>
      <c r="V30" s="37">
        <v>109959000</v>
      </c>
      <c r="W30" s="38">
        <v>107298488</v>
      </c>
      <c r="X30" s="36">
        <v>97.580450895333712</v>
      </c>
      <c r="Y30" s="37">
        <v>112528000</v>
      </c>
      <c r="Z30" s="54" t="s">
        <v>55</v>
      </c>
      <c r="AA30" s="53" t="s">
        <v>55</v>
      </c>
      <c r="AB30" s="37">
        <v>329730000</v>
      </c>
      <c r="AC30" s="38">
        <v>213397812</v>
      </c>
      <c r="AD30" s="36">
        <v>64.718955509052861</v>
      </c>
    </row>
    <row r="31" spans="1:30" ht="15" x14ac:dyDescent="0.35">
      <c r="A31" s="3"/>
      <c r="B31" s="11"/>
      <c r="C31" s="21"/>
      <c r="D31" s="21"/>
      <c r="E31" s="4" t="s">
        <v>72</v>
      </c>
      <c r="F31" s="10" t="s">
        <v>26</v>
      </c>
      <c r="G31" s="37">
        <v>66215000</v>
      </c>
      <c r="H31" s="38">
        <v>61688040</v>
      </c>
      <c r="I31" s="36">
        <v>93.163240957486977</v>
      </c>
      <c r="J31" s="37">
        <v>66244000</v>
      </c>
      <c r="K31" s="38">
        <v>50104086</v>
      </c>
      <c r="L31" s="36">
        <v>75.635659078558064</v>
      </c>
      <c r="M31" s="37">
        <v>69421000</v>
      </c>
      <c r="N31" s="38">
        <v>46193093</v>
      </c>
      <c r="O31" s="36">
        <v>66.540517998876425</v>
      </c>
      <c r="P31" s="37">
        <v>201880000</v>
      </c>
      <c r="Q31" s="38">
        <v>157985219</v>
      </c>
      <c r="R31" s="36">
        <v>78.256993758668514</v>
      </c>
      <c r="S31" s="37">
        <v>51926000</v>
      </c>
      <c r="T31" s="38">
        <v>41270075</v>
      </c>
      <c r="U31" s="36">
        <v>79.478633054731731</v>
      </c>
      <c r="V31" s="37">
        <v>56706000</v>
      </c>
      <c r="W31" s="38">
        <v>133816808</v>
      </c>
      <c r="X31" s="36">
        <v>235.98350791803338</v>
      </c>
      <c r="Y31" s="37">
        <v>111125000</v>
      </c>
      <c r="Z31" s="54" t="s">
        <v>55</v>
      </c>
      <c r="AA31" s="53" t="s">
        <v>55</v>
      </c>
      <c r="AB31" s="37">
        <v>219757000</v>
      </c>
      <c r="AC31" s="38">
        <v>175086883</v>
      </c>
      <c r="AD31" s="36">
        <v>79.672949212084248</v>
      </c>
    </row>
    <row r="32" spans="1:30" ht="15" x14ac:dyDescent="0.35">
      <c r="A32" s="3"/>
      <c r="B32" s="11"/>
      <c r="C32" s="21"/>
      <c r="D32" s="21"/>
      <c r="E32" s="4" t="s">
        <v>5</v>
      </c>
      <c r="F32" s="10" t="s">
        <v>26</v>
      </c>
      <c r="G32" s="37">
        <v>5819000</v>
      </c>
      <c r="H32" s="38">
        <v>5459551</v>
      </c>
      <c r="I32" s="36">
        <v>93.822838975769031</v>
      </c>
      <c r="J32" s="37">
        <v>5822000</v>
      </c>
      <c r="K32" s="38">
        <v>5344367</v>
      </c>
      <c r="L32" s="36">
        <v>91.79606664376503</v>
      </c>
      <c r="M32" s="37">
        <v>6156000</v>
      </c>
      <c r="N32" s="38">
        <v>4338103</v>
      </c>
      <c r="O32" s="36">
        <v>70.469509421702398</v>
      </c>
      <c r="P32" s="37">
        <v>17797000</v>
      </c>
      <c r="Q32" s="38">
        <v>15142021</v>
      </c>
      <c r="R32" s="36">
        <v>85.081873349440912</v>
      </c>
      <c r="S32" s="37">
        <v>6043000</v>
      </c>
      <c r="T32" s="38">
        <v>2901879</v>
      </c>
      <c r="U32" s="36">
        <v>48.020503061393349</v>
      </c>
      <c r="V32" s="37">
        <v>6464000</v>
      </c>
      <c r="W32" s="38">
        <v>2215094</v>
      </c>
      <c r="X32" s="36">
        <v>34.268162128712873</v>
      </c>
      <c r="Y32" s="37">
        <v>6931000</v>
      </c>
      <c r="Z32" s="54" t="s">
        <v>55</v>
      </c>
      <c r="AA32" s="53" t="s">
        <v>55</v>
      </c>
      <c r="AB32" s="37">
        <v>19438000</v>
      </c>
      <c r="AC32" s="38">
        <v>5116973</v>
      </c>
      <c r="AD32" s="36">
        <v>26.324585862743081</v>
      </c>
    </row>
    <row r="33" spans="1:30" ht="15" x14ac:dyDescent="0.35">
      <c r="A33" s="3"/>
      <c r="B33" s="11"/>
      <c r="C33" s="21"/>
      <c r="D33" s="21"/>
      <c r="E33" s="4" t="s">
        <v>9</v>
      </c>
      <c r="F33" s="10" t="s">
        <v>26</v>
      </c>
      <c r="G33" s="37">
        <v>123129000</v>
      </c>
      <c r="H33" s="38">
        <v>118992142</v>
      </c>
      <c r="I33" s="36">
        <v>96.640224480016883</v>
      </c>
      <c r="J33" s="37">
        <v>126197000</v>
      </c>
      <c r="K33" s="38">
        <v>120038471</v>
      </c>
      <c r="L33" s="36">
        <v>95.119908555670889</v>
      </c>
      <c r="M33" s="37">
        <v>128749000</v>
      </c>
      <c r="N33" s="38">
        <v>91821141</v>
      </c>
      <c r="O33" s="36">
        <v>71.317944993747531</v>
      </c>
      <c r="P33" s="37">
        <v>378075000</v>
      </c>
      <c r="Q33" s="38">
        <v>330851754</v>
      </c>
      <c r="R33" s="36">
        <v>87.509556040468155</v>
      </c>
      <c r="S33" s="37">
        <v>122615000</v>
      </c>
      <c r="T33" s="38">
        <v>92113277</v>
      </c>
      <c r="U33" s="36">
        <v>75.123987277249924</v>
      </c>
      <c r="V33" s="37">
        <v>124079000</v>
      </c>
      <c r="W33" s="38">
        <v>89210507</v>
      </c>
      <c r="X33" s="36">
        <v>71.898151177878617</v>
      </c>
      <c r="Y33" s="37">
        <v>165444000</v>
      </c>
      <c r="Z33" s="54" t="s">
        <v>55</v>
      </c>
      <c r="AA33" s="53" t="s">
        <v>55</v>
      </c>
      <c r="AB33" s="37">
        <v>412138000</v>
      </c>
      <c r="AC33" s="38">
        <v>181323784</v>
      </c>
      <c r="AD33" s="36">
        <v>43.995890696805439</v>
      </c>
    </row>
    <row r="34" spans="1:30" ht="15" x14ac:dyDescent="0.35">
      <c r="A34" s="3"/>
      <c r="B34" s="11"/>
      <c r="C34" s="21"/>
      <c r="D34" s="21"/>
      <c r="E34" s="4" t="s">
        <v>10</v>
      </c>
      <c r="F34" s="10" t="s">
        <v>26</v>
      </c>
      <c r="G34" s="37">
        <v>320947000</v>
      </c>
      <c r="H34" s="38">
        <v>359803653</v>
      </c>
      <c r="I34" s="36">
        <v>112.10687527847276</v>
      </c>
      <c r="J34" s="37">
        <v>354592000</v>
      </c>
      <c r="K34" s="38">
        <v>346913230</v>
      </c>
      <c r="L34" s="36">
        <v>97.834477371175893</v>
      </c>
      <c r="M34" s="37">
        <v>390578000</v>
      </c>
      <c r="N34" s="38">
        <v>349326375</v>
      </c>
      <c r="O34" s="36">
        <v>89.438313217846371</v>
      </c>
      <c r="P34" s="37">
        <v>1066117000</v>
      </c>
      <c r="Q34" s="38">
        <v>1056043258</v>
      </c>
      <c r="R34" s="36">
        <v>99.055099768599504</v>
      </c>
      <c r="S34" s="37">
        <v>367258000</v>
      </c>
      <c r="T34" s="38">
        <v>338304417</v>
      </c>
      <c r="U34" s="36">
        <v>92.116282558855076</v>
      </c>
      <c r="V34" s="37">
        <v>374358000</v>
      </c>
      <c r="W34" s="38">
        <v>345392323</v>
      </c>
      <c r="X34" s="36">
        <v>92.262572991628332</v>
      </c>
      <c r="Y34" s="37">
        <v>485694000</v>
      </c>
      <c r="Z34" s="54" t="s">
        <v>55</v>
      </c>
      <c r="AA34" s="53" t="s">
        <v>55</v>
      </c>
      <c r="AB34" s="37">
        <v>1227310000</v>
      </c>
      <c r="AC34" s="38">
        <v>683696740</v>
      </c>
      <c r="AD34" s="36">
        <v>55.706931419119869</v>
      </c>
    </row>
    <row r="35" spans="1:30" ht="15" x14ac:dyDescent="0.35">
      <c r="A35" s="3"/>
      <c r="B35" s="11"/>
      <c r="C35" s="21"/>
      <c r="D35" s="21"/>
      <c r="E35" s="4" t="s">
        <v>11</v>
      </c>
      <c r="F35" s="10" t="s">
        <v>26</v>
      </c>
      <c r="G35" s="37">
        <v>0</v>
      </c>
      <c r="H35" s="38">
        <v>0</v>
      </c>
      <c r="I35" s="53" t="s">
        <v>55</v>
      </c>
      <c r="J35" s="37">
        <v>69373000</v>
      </c>
      <c r="K35" s="38">
        <v>34429397</v>
      </c>
      <c r="L35" s="36">
        <v>49.629390396840265</v>
      </c>
      <c r="M35" s="37">
        <v>69373000</v>
      </c>
      <c r="N35" s="38">
        <v>47940912</v>
      </c>
      <c r="O35" s="36">
        <v>69.106009542617443</v>
      </c>
      <c r="P35" s="37">
        <v>138746000</v>
      </c>
      <c r="Q35" s="38">
        <v>82370309</v>
      </c>
      <c r="R35" s="36">
        <v>59.367699969728861</v>
      </c>
      <c r="S35" s="37">
        <v>55457000</v>
      </c>
      <c r="T35" s="38">
        <v>53415772</v>
      </c>
      <c r="U35" s="36">
        <v>96.319259967181779</v>
      </c>
      <c r="V35" s="37">
        <v>55487000</v>
      </c>
      <c r="W35" s="38">
        <v>58092076</v>
      </c>
      <c r="X35" s="36">
        <v>104.69493034404455</v>
      </c>
      <c r="Y35" s="37">
        <v>110975000</v>
      </c>
      <c r="Z35" s="54" t="s">
        <v>55</v>
      </c>
      <c r="AA35" s="53" t="s">
        <v>55</v>
      </c>
      <c r="AB35" s="37">
        <v>221919000</v>
      </c>
      <c r="AC35" s="38">
        <v>111507848</v>
      </c>
      <c r="AD35" s="36">
        <v>50.247093759434748</v>
      </c>
    </row>
    <row r="36" spans="1:30" ht="15.75" thickBot="1" x14ac:dyDescent="0.4">
      <c r="A36" s="3"/>
      <c r="B36" s="11"/>
      <c r="C36" s="21"/>
      <c r="D36" s="21"/>
      <c r="E36" s="24" t="s">
        <v>16</v>
      </c>
      <c r="F36" s="25" t="s">
        <v>26</v>
      </c>
      <c r="G36" s="49">
        <v>1378882000</v>
      </c>
      <c r="H36" s="47">
        <v>1433561507</v>
      </c>
      <c r="I36" s="48">
        <v>103.96549574220275</v>
      </c>
      <c r="J36" s="49">
        <v>1417265000</v>
      </c>
      <c r="K36" s="47">
        <v>1490173243</v>
      </c>
      <c r="L36" s="48">
        <v>105.14429150511727</v>
      </c>
      <c r="M36" s="49">
        <v>1443676000</v>
      </c>
      <c r="N36" s="47">
        <v>1505648263</v>
      </c>
      <c r="O36" s="48">
        <v>104.29267113950775</v>
      </c>
      <c r="P36" s="49">
        <v>4239823000</v>
      </c>
      <c r="Q36" s="47">
        <v>4429383013</v>
      </c>
      <c r="R36" s="48">
        <v>104.47094166431003</v>
      </c>
      <c r="S36" s="49">
        <v>1550804000</v>
      </c>
      <c r="T36" s="47">
        <v>1572261142</v>
      </c>
      <c r="U36" s="48">
        <v>101.38361404793901</v>
      </c>
      <c r="V36" s="49">
        <v>1591445000</v>
      </c>
      <c r="W36" s="47">
        <v>1608356449</v>
      </c>
      <c r="X36" s="48">
        <v>101.06264740534544</v>
      </c>
      <c r="Y36" s="49">
        <v>1631666000</v>
      </c>
      <c r="Z36" s="54" t="s">
        <v>55</v>
      </c>
      <c r="AA36" s="53" t="s">
        <v>55</v>
      </c>
      <c r="AB36" s="49">
        <v>4773915000</v>
      </c>
      <c r="AC36" s="47">
        <v>3180617591</v>
      </c>
      <c r="AD36" s="48">
        <v>66.624931340419764</v>
      </c>
    </row>
    <row r="37" spans="1:30" ht="15.75" thickBot="1" x14ac:dyDescent="0.4">
      <c r="A37" s="3"/>
      <c r="B37" s="56"/>
      <c r="C37" s="57"/>
      <c r="D37" s="57"/>
      <c r="E37" s="73" t="s">
        <v>64</v>
      </c>
      <c r="F37" s="74"/>
      <c r="G37" s="75">
        <f>G5+G11+G15</f>
        <v>25056897000</v>
      </c>
      <c r="H37" s="76">
        <f t="shared" ref="H37:K37" si="0">H5+H11+H15</f>
        <v>24627682416</v>
      </c>
      <c r="I37" s="77">
        <f>H37/G37</f>
        <v>0.98287040155051919</v>
      </c>
      <c r="J37" s="78">
        <f>J5+J11+J15</f>
        <v>25631846000</v>
      </c>
      <c r="K37" s="79">
        <f t="shared" si="0"/>
        <v>25260410163</v>
      </c>
      <c r="L37" s="80">
        <f>K37/J37</f>
        <v>0.98550881442561722</v>
      </c>
      <c r="M37" s="78">
        <f>M5+M11+M15</f>
        <v>26154950000</v>
      </c>
      <c r="N37" s="79">
        <f t="shared" ref="N37" si="1">N5+N11+N15</f>
        <v>25721105783</v>
      </c>
      <c r="O37" s="81">
        <f>N37/M37</f>
        <v>0.98341253885019853</v>
      </c>
      <c r="P37" s="78">
        <f>P5+P11+P15</f>
        <v>76843693000</v>
      </c>
      <c r="Q37" s="79">
        <f t="shared" ref="Q37:T37" si="2">Q5+Q11+Q15</f>
        <v>75609198362</v>
      </c>
      <c r="R37" s="81">
        <f>Q37/P37</f>
        <v>0.98393499076105051</v>
      </c>
      <c r="S37" s="78">
        <f>S5+S11+S15</f>
        <v>26719527000</v>
      </c>
      <c r="T37" s="79">
        <f t="shared" si="2"/>
        <v>26166202705</v>
      </c>
      <c r="U37" s="81">
        <f>T37/S37</f>
        <v>0.97929138884082789</v>
      </c>
      <c r="V37" s="78">
        <f>V5+V11+V15</f>
        <v>27187172000</v>
      </c>
      <c r="W37" s="79">
        <f t="shared" ref="W37" si="3">W5+W11+W15</f>
        <v>26075499572</v>
      </c>
      <c r="X37" s="81">
        <f>W37/V37</f>
        <v>0.95911040589289687</v>
      </c>
      <c r="Y37" s="78">
        <f>Y5+Y11+Y15</f>
        <v>28066158000</v>
      </c>
      <c r="Z37" s="82" t="s">
        <v>55</v>
      </c>
      <c r="AA37" s="83" t="s">
        <v>55</v>
      </c>
      <c r="AB37" s="78">
        <f>AB5+AB11+AB15</f>
        <v>81972857000</v>
      </c>
      <c r="AC37" s="79">
        <f t="shared" ref="AC37" si="4">AC5+AC11+AC15</f>
        <v>52241702277</v>
      </c>
      <c r="AD37" s="81">
        <f>AC37/AB37</f>
        <v>0.63730488589655965</v>
      </c>
    </row>
    <row r="38" spans="1:30" x14ac:dyDescent="0.15">
      <c r="G38" s="33"/>
      <c r="H38" s="33"/>
      <c r="I38" s="33"/>
      <c r="J38" s="33"/>
      <c r="K38" s="33"/>
      <c r="L38" s="33"/>
      <c r="M38" s="33"/>
      <c r="N38" s="33"/>
      <c r="O38" s="33"/>
      <c r="P38" s="33"/>
      <c r="Q38" s="33"/>
      <c r="R38" s="33"/>
      <c r="S38" s="33"/>
      <c r="T38" s="33"/>
      <c r="U38" s="33"/>
      <c r="V38" s="33"/>
      <c r="W38" s="33"/>
      <c r="X38" s="33"/>
      <c r="Y38" s="33"/>
      <c r="Z38" s="33"/>
      <c r="AA38" s="33"/>
      <c r="AB38" s="33"/>
      <c r="AC38" s="33"/>
      <c r="AD38" s="33"/>
    </row>
    <row r="39" spans="1:30" ht="15" customHeight="1" x14ac:dyDescent="0.15">
      <c r="B39" s="70" t="s">
        <v>56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row>
    <row r="40" spans="1:30" ht="15" customHeight="1" x14ac:dyDescent="0.15">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row>
    <row r="41" spans="1:30" ht="47.25" customHeight="1" x14ac:dyDescent="0.15"/>
    <row r="42" spans="1:30" x14ac:dyDescent="0.15">
      <c r="B42" s="1" t="s">
        <v>59</v>
      </c>
    </row>
    <row r="43" spans="1:30" ht="18" customHeight="1" x14ac:dyDescent="0.15">
      <c r="B43" s="1" t="s">
        <v>60</v>
      </c>
    </row>
    <row r="44" spans="1:30" ht="33" customHeight="1" x14ac:dyDescent="0.15">
      <c r="C44" s="71" t="s">
        <v>65</v>
      </c>
      <c r="D44" s="71"/>
      <c r="E44" s="71"/>
      <c r="F44" s="71"/>
      <c r="G44" s="71"/>
      <c r="H44" s="71"/>
      <c r="I44" s="71"/>
      <c r="J44" s="71"/>
      <c r="K44" s="71"/>
      <c r="L44" s="71"/>
      <c r="M44" s="71"/>
      <c r="N44" s="71"/>
      <c r="O44" s="71"/>
      <c r="P44" s="71"/>
      <c r="Q44" s="71"/>
      <c r="R44" s="71"/>
      <c r="S44" s="71"/>
      <c r="T44" s="71"/>
    </row>
    <row r="46" spans="1:30" x14ac:dyDescent="0.15">
      <c r="B46" s="1" t="s">
        <v>61</v>
      </c>
    </row>
    <row r="47" spans="1:30" ht="63" customHeight="1" x14ac:dyDescent="0.15">
      <c r="C47" s="71" t="s">
        <v>73</v>
      </c>
      <c r="D47" s="71"/>
      <c r="E47" s="71"/>
      <c r="F47" s="71"/>
      <c r="G47" s="71"/>
      <c r="H47" s="71"/>
      <c r="I47" s="71"/>
      <c r="J47" s="71"/>
      <c r="K47" s="71"/>
      <c r="L47" s="71"/>
      <c r="M47" s="71"/>
      <c r="N47" s="71"/>
      <c r="O47" s="71"/>
      <c r="P47" s="71"/>
      <c r="Q47" s="71"/>
      <c r="R47" s="71"/>
      <c r="S47" s="71"/>
      <c r="T47" s="71"/>
    </row>
    <row r="48" spans="1:30" ht="40.5" customHeight="1" x14ac:dyDescent="0.15">
      <c r="C48" s="71" t="s">
        <v>69</v>
      </c>
      <c r="D48" s="71"/>
      <c r="E48" s="71"/>
      <c r="F48" s="71"/>
      <c r="G48" s="71"/>
      <c r="H48" s="71"/>
      <c r="I48" s="71"/>
      <c r="J48" s="71"/>
      <c r="K48" s="71"/>
      <c r="L48" s="71"/>
      <c r="M48" s="71"/>
      <c r="N48" s="71"/>
      <c r="O48" s="71"/>
    </row>
    <row r="49" spans="3:26" ht="104.25" customHeight="1" x14ac:dyDescent="0.15">
      <c r="C49" s="71" t="s">
        <v>74</v>
      </c>
      <c r="D49" s="71"/>
      <c r="E49" s="71"/>
      <c r="F49" s="71"/>
      <c r="G49" s="71"/>
      <c r="H49" s="71"/>
      <c r="I49" s="71"/>
      <c r="J49" s="71"/>
      <c r="K49" s="71"/>
      <c r="L49" s="71"/>
      <c r="M49" s="71"/>
      <c r="N49" s="71"/>
      <c r="O49" s="71"/>
      <c r="P49" s="71"/>
      <c r="Q49" s="71"/>
      <c r="R49" s="71"/>
      <c r="S49" s="71"/>
      <c r="T49" s="71"/>
      <c r="U49" s="71"/>
      <c r="V49" s="71"/>
      <c r="W49" s="71"/>
      <c r="X49" s="71"/>
      <c r="Y49" s="71"/>
      <c r="Z49" s="71"/>
    </row>
  </sheetData>
  <mergeCells count="15">
    <mergeCell ref="G2:R2"/>
    <mergeCell ref="S2:AD2"/>
    <mergeCell ref="B39:AD40"/>
    <mergeCell ref="G3:I3"/>
    <mergeCell ref="J3:L3"/>
    <mergeCell ref="M3:O3"/>
    <mergeCell ref="P3:R3"/>
    <mergeCell ref="S3:U3"/>
    <mergeCell ref="V3:X3"/>
    <mergeCell ref="Y3:AA3"/>
    <mergeCell ref="C48:O48"/>
    <mergeCell ref="C44:T44"/>
    <mergeCell ref="C47:T47"/>
    <mergeCell ref="AB3:AD3"/>
    <mergeCell ref="C49:Z49"/>
  </mergeCells>
  <phoneticPr fontId="5"/>
  <conditionalFormatting sqref="G5:I5 G11:I11 G15:I15">
    <cfRule type="cellIs" dxfId="71" priority="82" operator="equal">
      <formula>"-"</formula>
    </cfRule>
  </conditionalFormatting>
  <conditionalFormatting sqref="I5 I11 I15">
    <cfRule type="expression" dxfId="70" priority="81">
      <formula>I5&lt;=90</formula>
    </cfRule>
    <cfRule type="expression" dxfId="69" priority="88">
      <formula>I5&gt;=110</formula>
    </cfRule>
  </conditionalFormatting>
  <conditionalFormatting sqref="I6:I10 I12:I14 I16:I35">
    <cfRule type="cellIs" dxfId="68" priority="84" operator="equal">
      <formula>"-"</formula>
    </cfRule>
    <cfRule type="expression" dxfId="67" priority="85">
      <formula>I6&lt;=90</formula>
    </cfRule>
    <cfRule type="expression" dxfId="66" priority="86">
      <formula>I6&gt;=110</formula>
    </cfRule>
  </conditionalFormatting>
  <conditionalFormatting sqref="J5:L5 J11:L11 J15:L15">
    <cfRule type="cellIs" dxfId="65" priority="74" operator="equal">
      <formula>"-"</formula>
    </cfRule>
  </conditionalFormatting>
  <conditionalFormatting sqref="L5 L11 L15">
    <cfRule type="expression" dxfId="64" priority="73">
      <formula>L5&lt;=90</formula>
    </cfRule>
    <cfRule type="expression" dxfId="63" priority="80">
      <formula>L5&gt;=110</formula>
    </cfRule>
  </conditionalFormatting>
  <conditionalFormatting sqref="L6:L10 L12:L14 L16:L35 L37">
    <cfRule type="cellIs" dxfId="62" priority="76" operator="equal">
      <formula>"-"</formula>
    </cfRule>
    <cfRule type="expression" dxfId="61" priority="77">
      <formula>L6&lt;=90</formula>
    </cfRule>
    <cfRule type="expression" dxfId="60" priority="78">
      <formula>L6&gt;=110</formula>
    </cfRule>
  </conditionalFormatting>
  <conditionalFormatting sqref="M5:O5 M11:O11 M15:O15">
    <cfRule type="cellIs" dxfId="59" priority="66" operator="equal">
      <formula>"-"</formula>
    </cfRule>
  </conditionalFormatting>
  <conditionalFormatting sqref="O5 O11 O15">
    <cfRule type="expression" dxfId="58" priority="65">
      <formula>O5&lt;=90</formula>
    </cfRule>
    <cfRule type="expression" dxfId="57" priority="72">
      <formula>O5&gt;=110</formula>
    </cfRule>
  </conditionalFormatting>
  <conditionalFormatting sqref="O6:O10 O12:O14 O16:O35 O37">
    <cfRule type="cellIs" dxfId="56" priority="68" operator="equal">
      <formula>"-"</formula>
    </cfRule>
    <cfRule type="expression" dxfId="55" priority="69">
      <formula>O6&lt;=90</formula>
    </cfRule>
    <cfRule type="expression" dxfId="54" priority="70">
      <formula>O6&gt;=110</formula>
    </cfRule>
  </conditionalFormatting>
  <conditionalFormatting sqref="P5:R5 P11:R11 P15:R15">
    <cfRule type="cellIs" dxfId="53" priority="58" operator="equal">
      <formula>"-"</formula>
    </cfRule>
  </conditionalFormatting>
  <conditionalFormatting sqref="R5 R11 R15">
    <cfRule type="expression" dxfId="52" priority="57">
      <formula>R5&lt;=90</formula>
    </cfRule>
    <cfRule type="expression" dxfId="51" priority="64">
      <formula>R5&gt;=110</formula>
    </cfRule>
  </conditionalFormatting>
  <conditionalFormatting sqref="R6:R10 R12:R14 R16:R35 R37">
    <cfRule type="cellIs" dxfId="50" priority="60" operator="equal">
      <formula>"-"</formula>
    </cfRule>
    <cfRule type="expression" dxfId="49" priority="61">
      <formula>R6&lt;=90</formula>
    </cfRule>
    <cfRule type="expression" dxfId="48" priority="62">
      <formula>R6&gt;=110</formula>
    </cfRule>
  </conditionalFormatting>
  <conditionalFormatting sqref="S5:U5 S11:U11 S15:U15">
    <cfRule type="cellIs" dxfId="47" priority="50" operator="equal">
      <formula>"-"</formula>
    </cfRule>
  </conditionalFormatting>
  <conditionalFormatting sqref="U5 U11 U15">
    <cfRule type="expression" dxfId="46" priority="49">
      <formula>U5&lt;=90</formula>
    </cfRule>
    <cfRule type="expression" dxfId="45" priority="56">
      <formula>U5&gt;=110</formula>
    </cfRule>
  </conditionalFormatting>
  <conditionalFormatting sqref="U6:U10 U12:U14 U16:U35 U37">
    <cfRule type="cellIs" dxfId="44" priority="52" operator="equal">
      <formula>"-"</formula>
    </cfRule>
    <cfRule type="expression" dxfId="43" priority="53">
      <formula>U6&lt;=90</formula>
    </cfRule>
    <cfRule type="expression" dxfId="42" priority="54">
      <formula>U6&gt;=110</formula>
    </cfRule>
  </conditionalFormatting>
  <conditionalFormatting sqref="V5:X5 V11:X11 V15:X15">
    <cfRule type="cellIs" dxfId="41" priority="42" operator="equal">
      <formula>"-"</formula>
    </cfRule>
  </conditionalFormatting>
  <conditionalFormatting sqref="X5 X11 X15">
    <cfRule type="expression" dxfId="40" priority="41">
      <formula>X5&lt;=90</formula>
    </cfRule>
    <cfRule type="expression" dxfId="39" priority="48">
      <formula>X5&gt;=110</formula>
    </cfRule>
  </conditionalFormatting>
  <conditionalFormatting sqref="X6:X10 X12:X14 X16:X35 X37">
    <cfRule type="cellIs" dxfId="38" priority="44" operator="equal">
      <formula>"-"</formula>
    </cfRule>
    <cfRule type="expression" dxfId="37" priority="45">
      <formula>X6&lt;=90</formula>
    </cfRule>
    <cfRule type="expression" dxfId="36" priority="46">
      <formula>X6&gt;=110</formula>
    </cfRule>
  </conditionalFormatting>
  <conditionalFormatting sqref="Y5:AA5 Y11:AA11 Y15:AA15">
    <cfRule type="cellIs" dxfId="35" priority="34" operator="equal">
      <formula>"-"</formula>
    </cfRule>
  </conditionalFormatting>
  <conditionalFormatting sqref="AA5 AA11 AA15">
    <cfRule type="expression" dxfId="34" priority="33">
      <formula>AA5&lt;=90</formula>
    </cfRule>
    <cfRule type="expression" dxfId="33" priority="40">
      <formula>AA5&gt;=110</formula>
    </cfRule>
  </conditionalFormatting>
  <conditionalFormatting sqref="AA6:AA10 AA12:AA14 AA16:AA35 AA37">
    <cfRule type="cellIs" dxfId="32" priority="36" operator="equal">
      <formula>"-"</formula>
    </cfRule>
    <cfRule type="expression" dxfId="31" priority="37">
      <formula>AA6&lt;=90</formula>
    </cfRule>
    <cfRule type="expression" dxfId="30" priority="38">
      <formula>AA6&gt;=110</formula>
    </cfRule>
  </conditionalFormatting>
  <conditionalFormatting sqref="AB5:AD5 AB11:AD11 AB15:AD15">
    <cfRule type="cellIs" dxfId="29" priority="26" operator="equal">
      <formula>"-"</formula>
    </cfRule>
  </conditionalFormatting>
  <conditionalFormatting sqref="AD5 AD11 AD15">
    <cfRule type="expression" dxfId="28" priority="25">
      <formula>AD5&lt;=90</formula>
    </cfRule>
    <cfRule type="expression" dxfId="27" priority="32">
      <formula>AD5&gt;=110</formula>
    </cfRule>
  </conditionalFormatting>
  <conditionalFormatting sqref="AD6:AD10 AD12:AD14 AD16:AD35 AD37">
    <cfRule type="cellIs" dxfId="26" priority="28" operator="equal">
      <formula>"-"</formula>
    </cfRule>
    <cfRule type="expression" dxfId="25" priority="29">
      <formula>AD6&lt;=90</formula>
    </cfRule>
    <cfRule type="expression" dxfId="24" priority="30">
      <formula>AD6&gt;=110</formula>
    </cfRule>
  </conditionalFormatting>
  <conditionalFormatting sqref="I36">
    <cfRule type="cellIs" dxfId="23" priority="22" operator="equal">
      <formula>"-"</formula>
    </cfRule>
    <cfRule type="expression" dxfId="22" priority="23">
      <formula>I36&lt;=90</formula>
    </cfRule>
    <cfRule type="expression" dxfId="21" priority="24">
      <formula>I36&gt;=110</formula>
    </cfRule>
  </conditionalFormatting>
  <conditionalFormatting sqref="L36">
    <cfRule type="cellIs" dxfId="20" priority="19" operator="equal">
      <formula>"-"</formula>
    </cfRule>
    <cfRule type="expression" dxfId="19" priority="20">
      <formula>L36&lt;=90</formula>
    </cfRule>
    <cfRule type="expression" dxfId="18" priority="21">
      <formula>L36&gt;=110</formula>
    </cfRule>
  </conditionalFormatting>
  <conditionalFormatting sqref="O36">
    <cfRule type="cellIs" dxfId="17" priority="16" operator="equal">
      <formula>"-"</formula>
    </cfRule>
    <cfRule type="expression" dxfId="16" priority="17">
      <formula>O36&lt;=90</formula>
    </cfRule>
    <cfRule type="expression" dxfId="15" priority="18">
      <formula>O36&gt;=110</formula>
    </cfRule>
  </conditionalFormatting>
  <conditionalFormatting sqref="R36">
    <cfRule type="cellIs" dxfId="14" priority="13" operator="equal">
      <formula>"-"</formula>
    </cfRule>
    <cfRule type="expression" dxfId="13" priority="14">
      <formula>R36&lt;=90</formula>
    </cfRule>
    <cfRule type="expression" dxfId="12" priority="15">
      <formula>R36&gt;=110</formula>
    </cfRule>
  </conditionalFormatting>
  <conditionalFormatting sqref="U36">
    <cfRule type="cellIs" dxfId="11" priority="10" operator="equal">
      <formula>"-"</formula>
    </cfRule>
    <cfRule type="expression" dxfId="10" priority="11">
      <formula>U36&lt;=90</formula>
    </cfRule>
    <cfRule type="expression" dxfId="9" priority="12">
      <formula>U36&gt;=110</formula>
    </cfRule>
  </conditionalFormatting>
  <conditionalFormatting sqref="X36">
    <cfRule type="cellIs" dxfId="8" priority="7" operator="equal">
      <formula>"-"</formula>
    </cfRule>
    <cfRule type="expression" dxfId="7" priority="8">
      <formula>X36&lt;=90</formula>
    </cfRule>
    <cfRule type="expression" dxfId="6" priority="9">
      <formula>X36&gt;=110</formula>
    </cfRule>
  </conditionalFormatting>
  <conditionalFormatting sqref="AA36">
    <cfRule type="cellIs" dxfId="5" priority="4" operator="equal">
      <formula>"-"</formula>
    </cfRule>
    <cfRule type="expression" dxfId="4" priority="5">
      <formula>AA36&lt;=90</formula>
    </cfRule>
    <cfRule type="expression" dxfId="3" priority="6">
      <formula>AA36&gt;=110</formula>
    </cfRule>
  </conditionalFormatting>
  <conditionalFormatting sqref="AD36">
    <cfRule type="cellIs" dxfId="2" priority="1" operator="equal">
      <formula>"-"</formula>
    </cfRule>
    <cfRule type="expression" dxfId="1" priority="2">
      <formula>AD36&lt;=90</formula>
    </cfRule>
    <cfRule type="expression" dxfId="0" priority="3">
      <formula>AD36&gt;=110</formula>
    </cfRule>
  </conditionalFormatting>
  <pageMargins left="0.70866141732283472" right="0.70866141732283472" top="0.74803149606299213" bottom="0.74803149606299213" header="0.31496062992125984" footer="0.31496062992125984"/>
  <pageSetup paperSize="8"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vt:lpstr>
      <vt:lpstr>（給付費）</vt:lpstr>
      <vt:lpstr>'（給付費）'!Print_Area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2024-03-27T07:37:38Z</dcterms:modified>
</cp:coreProperties>
</file>